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DOKUMENTI\financ. plan - rebalans\"/>
    </mc:Choice>
  </mc:AlternateContent>
  <bookViews>
    <workbookView xWindow="240" yWindow="120" windowWidth="18060" windowHeight="7050"/>
  </bookViews>
  <sheets>
    <sheet name="Sheet1" sheetId="1" r:id="rId1"/>
    <sheet name="Sheet2" sheetId="2" r:id="rId2"/>
  </sheets>
  <definedNames>
    <definedName name="_xlnm.Print_Area" localSheetId="0">Sheet1!$A$1:$F$99</definedName>
    <definedName name="_xlnm.Print_Area" localSheetId="1">Sheet2!$A$1:$F$408</definedName>
  </definedNames>
  <calcPr calcId="162913"/>
</workbook>
</file>

<file path=xl/calcChain.xml><?xml version="1.0" encoding="utf-8"?>
<calcChain xmlns="http://schemas.openxmlformats.org/spreadsheetml/2006/main">
  <c r="D7" i="2" l="1"/>
  <c r="D25" i="1"/>
  <c r="E53" i="2" l="1"/>
  <c r="E52" i="2" s="1"/>
  <c r="D53" i="2"/>
  <c r="D52" i="2" s="1"/>
  <c r="F54" i="2"/>
  <c r="F53" i="2" s="1"/>
  <c r="F52" i="2" s="1"/>
  <c r="D84" i="1" l="1"/>
  <c r="F99" i="1"/>
  <c r="F98" i="1" s="1"/>
  <c r="F97" i="1" s="1"/>
  <c r="F96" i="1" s="1"/>
  <c r="F95" i="1" s="1"/>
  <c r="F94" i="1" s="1"/>
  <c r="F84" i="1" s="1"/>
  <c r="E98" i="1"/>
  <c r="D98" i="1"/>
  <c r="E97" i="1"/>
  <c r="D97" i="1"/>
  <c r="E96" i="1"/>
  <c r="D96" i="1"/>
  <c r="D95" i="1" s="1"/>
  <c r="D94" i="1" s="1"/>
  <c r="E95" i="1"/>
  <c r="E94" i="1" s="1"/>
  <c r="E84" i="1" s="1"/>
  <c r="D225" i="2"/>
  <c r="D224" i="2" s="1"/>
  <c r="F231" i="2"/>
  <c r="F230" i="2" s="1"/>
  <c r="F229" i="2" s="1"/>
  <c r="F228" i="2" s="1"/>
  <c r="E230" i="2"/>
  <c r="E229" i="2" s="1"/>
  <c r="E228" i="2" s="1"/>
  <c r="D230" i="2"/>
  <c r="D229" i="2" s="1"/>
  <c r="D228" i="2" s="1"/>
  <c r="F227" i="2"/>
  <c r="F226" i="2" s="1"/>
  <c r="F225" i="2" s="1"/>
  <c r="F224" i="2" s="1"/>
  <c r="E226" i="2"/>
  <c r="E225" i="2" s="1"/>
  <c r="E224" i="2" s="1"/>
  <c r="D226" i="2"/>
  <c r="D48" i="1"/>
  <c r="E175" i="2"/>
  <c r="F176" i="2"/>
  <c r="F175" i="2" s="1"/>
  <c r="D175" i="2"/>
  <c r="F174" i="2"/>
  <c r="F173" i="2" s="1"/>
  <c r="E173" i="2"/>
  <c r="D173" i="2"/>
  <c r="F171" i="2"/>
  <c r="F170" i="2" s="1"/>
  <c r="F169" i="2" s="1"/>
  <c r="E170" i="2"/>
  <c r="E169" i="2" s="1"/>
  <c r="D170" i="2"/>
  <c r="D169" i="2" s="1"/>
  <c r="E66" i="1"/>
  <c r="E65" i="1" s="1"/>
  <c r="E64" i="1" s="1"/>
  <c r="E63" i="1" s="1"/>
  <c r="E62" i="1" s="1"/>
  <c r="D66" i="1"/>
  <c r="D65" i="1" s="1"/>
  <c r="D64" i="1" s="1"/>
  <c r="D63" i="1" s="1"/>
  <c r="D62" i="1" s="1"/>
  <c r="F67" i="1"/>
  <c r="F135" i="2"/>
  <c r="F134" i="2"/>
  <c r="E133" i="2"/>
  <c r="E132" i="2" s="1"/>
  <c r="D133" i="2"/>
  <c r="F47" i="1"/>
  <c r="F46" i="1"/>
  <c r="E45" i="1"/>
  <c r="E44" i="1" s="1"/>
  <c r="E43" i="1" s="1"/>
  <c r="E42" i="1" s="1"/>
  <c r="E41" i="1" s="1"/>
  <c r="E25" i="1" s="1"/>
  <c r="D45" i="1"/>
  <c r="D44" i="1"/>
  <c r="D43" i="1" s="1"/>
  <c r="D42" i="1" s="1"/>
  <c r="D41" i="1" s="1"/>
  <c r="F128" i="2"/>
  <c r="F127" i="2" s="1"/>
  <c r="F126" i="2" s="1"/>
  <c r="E127" i="2"/>
  <c r="E126" i="2" s="1"/>
  <c r="D127" i="2"/>
  <c r="D126" i="2" s="1"/>
  <c r="F125" i="2"/>
  <c r="F124" i="2" s="1"/>
  <c r="E124" i="2"/>
  <c r="D124" i="2"/>
  <c r="F123" i="2"/>
  <c r="F122" i="2" s="1"/>
  <c r="E122" i="2"/>
  <c r="D122" i="2"/>
  <c r="F21" i="2"/>
  <c r="F20" i="2" s="1"/>
  <c r="F19" i="2" s="1"/>
  <c r="F18" i="2" s="1"/>
  <c r="F17" i="2" s="1"/>
  <c r="F16" i="2" s="1"/>
  <c r="F15" i="2" s="1"/>
  <c r="E20" i="2"/>
  <c r="E19" i="2" s="1"/>
  <c r="E18" i="2" s="1"/>
  <c r="E17" i="2" s="1"/>
  <c r="E16" i="2" s="1"/>
  <c r="E15" i="2" s="1"/>
  <c r="D20" i="2"/>
  <c r="D19" i="2" s="1"/>
  <c r="D18" i="2" s="1"/>
  <c r="D17" i="2" s="1"/>
  <c r="D16" i="2" s="1"/>
  <c r="D15" i="2" s="1"/>
  <c r="F14" i="2"/>
  <c r="F13" i="2" s="1"/>
  <c r="F12" i="2" s="1"/>
  <c r="F11" i="2" s="1"/>
  <c r="F10" i="2" s="1"/>
  <c r="F9" i="2" s="1"/>
  <c r="E13" i="2"/>
  <c r="E12" i="2" s="1"/>
  <c r="E11" i="2" s="1"/>
  <c r="E10" i="2" s="1"/>
  <c r="E9" i="2" s="1"/>
  <c r="D13" i="2"/>
  <c r="D12" i="2" s="1"/>
  <c r="D11" i="2" s="1"/>
  <c r="D10" i="2" s="1"/>
  <c r="D9" i="2" s="1"/>
  <c r="F65" i="1" l="1"/>
  <c r="F64" i="1" s="1"/>
  <c r="F63" i="1" s="1"/>
  <c r="F62" i="1" s="1"/>
  <c r="F66" i="1"/>
  <c r="D223" i="2"/>
  <c r="D222" i="2" s="1"/>
  <c r="E223" i="2"/>
  <c r="E222" i="2" s="1"/>
  <c r="F223" i="2"/>
  <c r="F222" i="2" s="1"/>
  <c r="F133" i="2"/>
  <c r="F132" i="2" s="1"/>
  <c r="F131" i="2" s="1"/>
  <c r="F130" i="2" s="1"/>
  <c r="F129" i="2" s="1"/>
  <c r="D172" i="2"/>
  <c r="D132" i="2"/>
  <c r="D131" i="2" s="1"/>
  <c r="D130" i="2" s="1"/>
  <c r="D129" i="2" s="1"/>
  <c r="D8" i="2"/>
  <c r="F172" i="2"/>
  <c r="E172" i="2"/>
  <c r="E131" i="2"/>
  <c r="E130" i="2" s="1"/>
  <c r="E129" i="2" s="1"/>
  <c r="F8" i="2"/>
  <c r="E8" i="2"/>
  <c r="D121" i="2"/>
  <c r="D120" i="2" s="1"/>
  <c r="D119" i="2" s="1"/>
  <c r="D118" i="2" s="1"/>
  <c r="F45" i="1"/>
  <c r="F44" i="1" s="1"/>
  <c r="F43" i="1" s="1"/>
  <c r="F42" i="1" s="1"/>
  <c r="F41" i="1" s="1"/>
  <c r="F25" i="1" s="1"/>
  <c r="F121" i="2"/>
  <c r="F120" i="2" s="1"/>
  <c r="F119" i="2" s="1"/>
  <c r="F118" i="2" s="1"/>
  <c r="E121" i="2"/>
  <c r="E120" i="2" s="1"/>
  <c r="E119" i="2" s="1"/>
  <c r="E118" i="2" s="1"/>
  <c r="F168" i="2" l="1"/>
  <c r="F167" i="2" s="1"/>
  <c r="F166" i="2" s="1"/>
  <c r="E168" i="2"/>
  <c r="E167" i="2" s="1"/>
  <c r="E166" i="2" s="1"/>
  <c r="D168" i="2"/>
  <c r="D167" i="2" s="1"/>
  <c r="D166" i="2" s="1"/>
  <c r="F117" i="2" l="1"/>
  <c r="F116" i="2" s="1"/>
  <c r="F115" i="2" s="1"/>
  <c r="F114" i="2" s="1"/>
  <c r="E116" i="2"/>
  <c r="E115" i="2" s="1"/>
  <c r="E114" i="2" s="1"/>
  <c r="D116" i="2"/>
  <c r="D115" i="2" s="1"/>
  <c r="D114" i="2" s="1"/>
  <c r="F367" i="2" l="1"/>
  <c r="F32" i="2"/>
  <c r="E403" i="2" l="1"/>
  <c r="D403" i="2"/>
  <c r="E370" i="2"/>
  <c r="E369" i="2" s="1"/>
  <c r="E329" i="2"/>
  <c r="D329" i="2"/>
  <c r="F332" i="2"/>
  <c r="F93" i="1"/>
  <c r="F92" i="1"/>
  <c r="F91" i="1"/>
  <c r="F90" i="1"/>
  <c r="F83" i="1"/>
  <c r="F82" i="1" s="1"/>
  <c r="F81" i="1" s="1"/>
  <c r="F80" i="1" s="1"/>
  <c r="F79" i="1" s="1"/>
  <c r="F78" i="1" s="1"/>
  <c r="F77" i="1" s="1"/>
  <c r="F76" i="1"/>
  <c r="F75" i="1" s="1"/>
  <c r="F74" i="1" s="1"/>
  <c r="F73" i="1"/>
  <c r="F61" i="1"/>
  <c r="F60" i="1" s="1"/>
  <c r="F59" i="1"/>
  <c r="F58" i="1"/>
  <c r="F57" i="1"/>
  <c r="F56" i="1"/>
  <c r="F55" i="1"/>
  <c r="F54" i="1"/>
  <c r="F40" i="1"/>
  <c r="F39" i="1" s="1"/>
  <c r="F38" i="1" s="1"/>
  <c r="F37" i="1" s="1"/>
  <c r="F36" i="1"/>
  <c r="F35" i="1"/>
  <c r="F34" i="1" s="1"/>
  <c r="F33" i="1" s="1"/>
  <c r="F32" i="1" s="1"/>
  <c r="F31" i="1"/>
  <c r="F30" i="1" s="1"/>
  <c r="F29" i="1" s="1"/>
  <c r="F28" i="1" s="1"/>
  <c r="F24" i="1"/>
  <c r="F402" i="2"/>
  <c r="F398" i="2"/>
  <c r="F397" i="2" s="1"/>
  <c r="F396" i="2" s="1"/>
  <c r="F395" i="2"/>
  <c r="F392" i="2" s="1"/>
  <c r="F391" i="2" s="1"/>
  <c r="F394" i="2"/>
  <c r="F393" i="2"/>
  <c r="F390" i="2"/>
  <c r="F389" i="2" s="1"/>
  <c r="F388" i="2" s="1"/>
  <c r="F382" i="2"/>
  <c r="F371" i="2"/>
  <c r="F368" i="2"/>
  <c r="F366" i="2"/>
  <c r="F361" i="2"/>
  <c r="F360" i="2" s="1"/>
  <c r="F359" i="2" s="1"/>
  <c r="F358" i="2" s="1"/>
  <c r="F357" i="2"/>
  <c r="F356" i="2"/>
  <c r="F354" i="2"/>
  <c r="F353" i="2"/>
  <c r="F351" i="2" s="1"/>
  <c r="F352" i="2"/>
  <c r="F350" i="2"/>
  <c r="F348" i="2"/>
  <c r="F347" i="2" s="1"/>
  <c r="F346" i="2"/>
  <c r="F345" i="2" s="1"/>
  <c r="F343" i="2"/>
  <c r="F340" i="2"/>
  <c r="F339" i="2"/>
  <c r="F338" i="2"/>
  <c r="F337" i="2"/>
  <c r="F335" i="2"/>
  <c r="F334" i="2"/>
  <c r="F331" i="2"/>
  <c r="F330" i="2"/>
  <c r="F328" i="2"/>
  <c r="F327" i="2"/>
  <c r="F325" i="2"/>
  <c r="F323" i="2"/>
  <c r="F322" i="2"/>
  <c r="F321" i="2"/>
  <c r="F320" i="2"/>
  <c r="F319" i="2"/>
  <c r="F317" i="2"/>
  <c r="F316" i="2"/>
  <c r="F315" i="2" s="1"/>
  <c r="F314" i="2"/>
  <c r="F313" i="2"/>
  <c r="F311" i="2"/>
  <c r="F310" i="2"/>
  <c r="F309" i="2"/>
  <c r="F308" i="2"/>
  <c r="F305" i="2"/>
  <c r="F304" i="2" s="1"/>
  <c r="F303" i="2"/>
  <c r="F302" i="2" s="1"/>
  <c r="F301" i="2"/>
  <c r="F299" i="2" s="1"/>
  <c r="F300" i="2"/>
  <c r="F298" i="2"/>
  <c r="F297" i="2"/>
  <c r="F296" i="2"/>
  <c r="F295" i="2"/>
  <c r="F293" i="2"/>
  <c r="F292" i="2"/>
  <c r="F291" i="2"/>
  <c r="F290" i="2"/>
  <c r="F289" i="2"/>
  <c r="F286" i="2"/>
  <c r="F285" i="2" s="1"/>
  <c r="F284" i="2"/>
  <c r="F283" i="2" s="1"/>
  <c r="F282" i="2"/>
  <c r="F281" i="2"/>
  <c r="F280" i="2"/>
  <c r="F270" i="2"/>
  <c r="F269" i="2" s="1"/>
  <c r="F268" i="2" s="1"/>
  <c r="F267" i="2" s="1"/>
  <c r="F266" i="2" s="1"/>
  <c r="F265" i="2"/>
  <c r="F264" i="2" s="1"/>
  <c r="F263" i="2" s="1"/>
  <c r="F262" i="2" s="1"/>
  <c r="F261" i="2"/>
  <c r="F258" i="2"/>
  <c r="F257" i="2" s="1"/>
  <c r="F256" i="2" s="1"/>
  <c r="F254" i="2"/>
  <c r="F251" i="2"/>
  <c r="F250" i="2"/>
  <c r="F249" i="2"/>
  <c r="F248" i="2"/>
  <c r="F247" i="2"/>
  <c r="F246" i="2"/>
  <c r="F243" i="2"/>
  <c r="F242" i="2" s="1"/>
  <c r="F241" i="2"/>
  <c r="F240" i="2" s="1"/>
  <c r="F239" i="2"/>
  <c r="F238" i="2" s="1"/>
  <c r="F221" i="2"/>
  <c r="F217" i="2"/>
  <c r="F214" i="2"/>
  <c r="F213" i="2" s="1"/>
  <c r="F212" i="2" s="1"/>
  <c r="F211" i="2"/>
  <c r="F209" i="2"/>
  <c r="F208" i="2" s="1"/>
  <c r="F206" i="2"/>
  <c r="F205" i="2" s="1"/>
  <c r="F204" i="2" s="1"/>
  <c r="F199" i="2"/>
  <c r="F198" i="2" s="1"/>
  <c r="F197" i="2" s="1"/>
  <c r="F196" i="2"/>
  <c r="F194" i="2"/>
  <c r="F193" i="2" s="1"/>
  <c r="F192" i="2"/>
  <c r="F191" i="2" s="1"/>
  <c r="F189" i="2"/>
  <c r="F188" i="2" s="1"/>
  <c r="F187" i="2" s="1"/>
  <c r="F185" i="2"/>
  <c r="F182" i="2"/>
  <c r="F165" i="2"/>
  <c r="F161" i="2"/>
  <c r="F159" i="2"/>
  <c r="F156" i="2"/>
  <c r="F155" i="2" s="1"/>
  <c r="F154" i="2"/>
  <c r="F153" i="2" s="1"/>
  <c r="F151" i="2"/>
  <c r="F150" i="2" s="1"/>
  <c r="F149" i="2"/>
  <c r="F148" i="2"/>
  <c r="F147" i="2" s="1"/>
  <c r="F145" i="2"/>
  <c r="F144" i="2" s="1"/>
  <c r="F143" i="2"/>
  <c r="F142" i="2"/>
  <c r="F113" i="2"/>
  <c r="F110" i="2"/>
  <c r="F109" i="2"/>
  <c r="F106" i="2"/>
  <c r="F104" i="2"/>
  <c r="F103" i="2" s="1"/>
  <c r="F100" i="2"/>
  <c r="F99" i="2" s="1"/>
  <c r="F98" i="2" s="1"/>
  <c r="F97" i="2"/>
  <c r="F96" i="2" s="1"/>
  <c r="F95" i="2" s="1"/>
  <c r="F90" i="2"/>
  <c r="F87" i="2"/>
  <c r="F83" i="2"/>
  <c r="F82" i="2" s="1"/>
  <c r="F81" i="2" s="1"/>
  <c r="F80" i="2"/>
  <c r="F79" i="2" s="1"/>
  <c r="F78" i="2"/>
  <c r="F75" i="2"/>
  <c r="F73" i="2"/>
  <c r="F72" i="2"/>
  <c r="F70" i="2"/>
  <c r="F69" i="2"/>
  <c r="F65" i="2"/>
  <c r="F64" i="2" s="1"/>
  <c r="F63" i="2" s="1"/>
  <c r="F62" i="2" s="1"/>
  <c r="F58" i="2"/>
  <c r="F57" i="2" s="1"/>
  <c r="F56" i="2" s="1"/>
  <c r="F55" i="2" s="1"/>
  <c r="F51" i="2"/>
  <c r="F50" i="2"/>
  <c r="F48" i="2"/>
  <c r="F47" i="2" s="1"/>
  <c r="F44" i="2"/>
  <c r="F43" i="2"/>
  <c r="F40" i="2"/>
  <c r="F39" i="2"/>
  <c r="F38" i="2"/>
  <c r="F37" i="2"/>
  <c r="F36" i="2"/>
  <c r="F35" i="2"/>
  <c r="F164" i="2"/>
  <c r="F163" i="2" s="1"/>
  <c r="F162" i="2" s="1"/>
  <c r="F31" i="2"/>
  <c r="E89" i="1"/>
  <c r="E88" i="1" s="1"/>
  <c r="E87" i="1" s="1"/>
  <c r="E86" i="1" s="1"/>
  <c r="E85" i="1" s="1"/>
  <c r="F89" i="1"/>
  <c r="F88" i="1" s="1"/>
  <c r="F87" i="1" s="1"/>
  <c r="F86" i="1" s="1"/>
  <c r="F85" i="1" s="1"/>
  <c r="E82" i="1"/>
  <c r="E81" i="1" s="1"/>
  <c r="E80" i="1" s="1"/>
  <c r="E79" i="1" s="1"/>
  <c r="E78" i="1" s="1"/>
  <c r="E77" i="1" s="1"/>
  <c r="E75" i="1"/>
  <c r="E74" i="1" s="1"/>
  <c r="E72" i="1"/>
  <c r="E71" i="1" s="1"/>
  <c r="F72" i="1"/>
  <c r="F71" i="1"/>
  <c r="E60" i="1"/>
  <c r="E53" i="1"/>
  <c r="E39" i="1"/>
  <c r="E38" i="1" s="1"/>
  <c r="E37" i="1" s="1"/>
  <c r="E34" i="1"/>
  <c r="E33" i="1" s="1"/>
  <c r="E32" i="1" s="1"/>
  <c r="E30" i="1"/>
  <c r="E29" i="1" s="1"/>
  <c r="E28" i="1" s="1"/>
  <c r="E23" i="1"/>
  <c r="E22" i="1" s="1"/>
  <c r="E21" i="1" s="1"/>
  <c r="E20" i="1" s="1"/>
  <c r="E19" i="1" s="1"/>
  <c r="E18" i="1" s="1"/>
  <c r="F23" i="1"/>
  <c r="F22" i="1" s="1"/>
  <c r="F21" i="1" s="1"/>
  <c r="F20" i="1" s="1"/>
  <c r="F19" i="1" s="1"/>
  <c r="F18" i="1" s="1"/>
  <c r="E401" i="2"/>
  <c r="F401" i="2"/>
  <c r="E397" i="2"/>
  <c r="E396" i="2" s="1"/>
  <c r="E392" i="2"/>
  <c r="E391" i="2" s="1"/>
  <c r="E389" i="2"/>
  <c r="E388" i="2" s="1"/>
  <c r="E381" i="2"/>
  <c r="E380" i="2" s="1"/>
  <c r="E379" i="2" s="1"/>
  <c r="E378" i="2" s="1"/>
  <c r="E377" i="2" s="1"/>
  <c r="E376" i="2" s="1"/>
  <c r="E375" i="2" s="1"/>
  <c r="F381" i="2"/>
  <c r="F380" i="2" s="1"/>
  <c r="F379" i="2" s="1"/>
  <c r="F378" i="2" s="1"/>
  <c r="F377" i="2" s="1"/>
  <c r="F376" i="2" s="1"/>
  <c r="F375" i="2" s="1"/>
  <c r="E365" i="2"/>
  <c r="E364" i="2" s="1"/>
  <c r="E360" i="2"/>
  <c r="E359" i="2" s="1"/>
  <c r="E358" i="2" s="1"/>
  <c r="E355" i="2"/>
  <c r="F355" i="2"/>
  <c r="E351" i="2"/>
  <c r="E349" i="2"/>
  <c r="F349" i="2"/>
  <c r="E347" i="2"/>
  <c r="E345" i="2"/>
  <c r="E342" i="2"/>
  <c r="E341" i="2" s="1"/>
  <c r="F342" i="2"/>
  <c r="F341" i="2" s="1"/>
  <c r="E336" i="2"/>
  <c r="E333" i="2"/>
  <c r="F333" i="2"/>
  <c r="E326" i="2"/>
  <c r="E324" i="2"/>
  <c r="F324" i="2"/>
  <c r="E318" i="2"/>
  <c r="E315" i="2"/>
  <c r="E312" i="2"/>
  <c r="E307" i="2"/>
  <c r="E304" i="2"/>
  <c r="E302" i="2"/>
  <c r="E299" i="2"/>
  <c r="E294" i="2"/>
  <c r="E288" i="2"/>
  <c r="E285" i="2"/>
  <c r="E283" i="2"/>
  <c r="E279" i="2"/>
  <c r="E269" i="2"/>
  <c r="E268" i="2" s="1"/>
  <c r="E267" i="2" s="1"/>
  <c r="E266" i="2" s="1"/>
  <c r="E264" i="2"/>
  <c r="E263" i="2" s="1"/>
  <c r="E262" i="2" s="1"/>
  <c r="E260" i="2"/>
  <c r="E259" i="2" s="1"/>
  <c r="F260" i="2"/>
  <c r="F259" i="2" s="1"/>
  <c r="E257" i="2"/>
  <c r="E256" i="2" s="1"/>
  <c r="E253" i="2"/>
  <c r="E252" i="2" s="1"/>
  <c r="F253" i="2"/>
  <c r="F252" i="2" s="1"/>
  <c r="E245" i="2"/>
  <c r="E244" i="2" s="1"/>
  <c r="E242" i="2"/>
  <c r="E240" i="2"/>
  <c r="E238" i="2"/>
  <c r="E220" i="2"/>
  <c r="E219" i="2" s="1"/>
  <c r="E218" i="2" s="1"/>
  <c r="F220" i="2"/>
  <c r="F219" i="2" s="1"/>
  <c r="F218" i="2" s="1"/>
  <c r="E216" i="2"/>
  <c r="E215" i="2" s="1"/>
  <c r="F216" i="2"/>
  <c r="F215" i="2" s="1"/>
  <c r="E213" i="2"/>
  <c r="E212" i="2" s="1"/>
  <c r="E210" i="2"/>
  <c r="F210" i="2"/>
  <c r="E208" i="2"/>
  <c r="E205" i="2"/>
  <c r="E204" i="2" s="1"/>
  <c r="E198" i="2"/>
  <c r="E197" i="2" s="1"/>
  <c r="E195" i="2"/>
  <c r="F195" i="2"/>
  <c r="E193" i="2"/>
  <c r="E191" i="2"/>
  <c r="E188" i="2"/>
  <c r="E187" i="2" s="1"/>
  <c r="E184" i="2"/>
  <c r="E183" i="2" s="1"/>
  <c r="F184" i="2"/>
  <c r="F183" i="2" s="1"/>
  <c r="E181" i="2"/>
  <c r="E180" i="2" s="1"/>
  <c r="F181" i="2"/>
  <c r="F180" i="2" s="1"/>
  <c r="E164" i="2"/>
  <c r="E163" i="2" s="1"/>
  <c r="E162" i="2" s="1"/>
  <c r="E160" i="2"/>
  <c r="F160" i="2"/>
  <c r="E158" i="2"/>
  <c r="F158" i="2"/>
  <c r="E155" i="2"/>
  <c r="E153" i="2"/>
  <c r="E150" i="2"/>
  <c r="E147" i="2"/>
  <c r="E144" i="2"/>
  <c r="E141" i="2"/>
  <c r="E112" i="2"/>
  <c r="E111" i="2" s="1"/>
  <c r="F112" i="2"/>
  <c r="F111" i="2" s="1"/>
  <c r="E108" i="2"/>
  <c r="E107" i="2" s="1"/>
  <c r="E105" i="2"/>
  <c r="F105" i="2"/>
  <c r="E103" i="2"/>
  <c r="E99" i="2"/>
  <c r="E98" i="2" s="1"/>
  <c r="E96" i="2"/>
  <c r="E95" i="2" s="1"/>
  <c r="E89" i="2"/>
  <c r="E88" i="2" s="1"/>
  <c r="F89" i="2"/>
  <c r="F88" i="2" s="1"/>
  <c r="E86" i="2"/>
  <c r="E85" i="2" s="1"/>
  <c r="F86" i="2"/>
  <c r="F85" i="2" s="1"/>
  <c r="E82" i="2"/>
  <c r="E81" i="2" s="1"/>
  <c r="E79" i="2"/>
  <c r="E77" i="2"/>
  <c r="F77" i="2"/>
  <c r="E74" i="2"/>
  <c r="F74" i="2"/>
  <c r="E71" i="2"/>
  <c r="E68" i="2"/>
  <c r="E64" i="2"/>
  <c r="E63" i="2" s="1"/>
  <c r="E62" i="2" s="1"/>
  <c r="E57" i="2"/>
  <c r="E56" i="2" s="1"/>
  <c r="E55" i="2" s="1"/>
  <c r="E49" i="2"/>
  <c r="E46" i="2" s="1"/>
  <c r="E45" i="2" s="1"/>
  <c r="E47" i="2"/>
  <c r="E42" i="2"/>
  <c r="E41" i="2" s="1"/>
  <c r="E34" i="2"/>
  <c r="E33" i="2" s="1"/>
  <c r="E30" i="2"/>
  <c r="E29" i="2" s="1"/>
  <c r="F30" i="2"/>
  <c r="F29" i="2" s="1"/>
  <c r="F141" i="2" l="1"/>
  <c r="E76" i="2"/>
  <c r="E157" i="2"/>
  <c r="E207" i="2"/>
  <c r="E152" i="2"/>
  <c r="F207" i="2"/>
  <c r="F203" i="2" s="1"/>
  <c r="F202" i="2" s="1"/>
  <c r="F201" i="2" s="1"/>
  <c r="F200" i="2" s="1"/>
  <c r="F68" i="2"/>
  <c r="E140" i="2"/>
  <c r="F108" i="2"/>
  <c r="F107" i="2" s="1"/>
  <c r="F288" i="2"/>
  <c r="F307" i="2"/>
  <c r="E278" i="2"/>
  <c r="F76" i="2"/>
  <c r="F329" i="2"/>
  <c r="E363" i="2"/>
  <c r="E362" i="2" s="1"/>
  <c r="F146" i="2"/>
  <c r="E400" i="2"/>
  <c r="E399" i="2" s="1"/>
  <c r="F49" i="2"/>
  <c r="F46" i="2" s="1"/>
  <c r="F45" i="2" s="1"/>
  <c r="F365" i="2"/>
  <c r="F364" i="2" s="1"/>
  <c r="F363" i="2" s="1"/>
  <c r="F362" i="2" s="1"/>
  <c r="F71" i="2"/>
  <c r="F67" i="2" s="1"/>
  <c r="F344" i="2"/>
  <c r="F326" i="2"/>
  <c r="F312" i="2"/>
  <c r="F279" i="2"/>
  <c r="F278" i="2" s="1"/>
  <c r="F34" i="2"/>
  <c r="F33" i="2" s="1"/>
  <c r="F336" i="2"/>
  <c r="F245" i="2"/>
  <c r="F244" i="2" s="1"/>
  <c r="F318" i="2"/>
  <c r="F42" i="2"/>
  <c r="F41" i="2" s="1"/>
  <c r="F294" i="2"/>
  <c r="F53" i="1"/>
  <c r="E52" i="1"/>
  <c r="E51" i="1" s="1"/>
  <c r="E50" i="1" s="1"/>
  <c r="E49" i="1" s="1"/>
  <c r="E48" i="1" s="1"/>
  <c r="E17" i="1" s="1"/>
  <c r="F52" i="1"/>
  <c r="F51" i="1" s="1"/>
  <c r="F50" i="1" s="1"/>
  <c r="F49" i="1" s="1"/>
  <c r="F48" i="1" s="1"/>
  <c r="F157" i="2"/>
  <c r="E70" i="1"/>
  <c r="E69" i="1" s="1"/>
  <c r="E68" i="1" s="1"/>
  <c r="F70" i="1"/>
  <c r="F69" i="1" s="1"/>
  <c r="F68" i="1" s="1"/>
  <c r="F27" i="1"/>
  <c r="F26" i="1" s="1"/>
  <c r="E27" i="1"/>
  <c r="E26" i="1" s="1"/>
  <c r="F387" i="2"/>
  <c r="E387" i="2"/>
  <c r="E344" i="2"/>
  <c r="E306" i="2"/>
  <c r="E287" i="2"/>
  <c r="E255" i="2"/>
  <c r="F255" i="2"/>
  <c r="F237" i="2"/>
  <c r="E237" i="2"/>
  <c r="E236" i="2" s="1"/>
  <c r="E203" i="2"/>
  <c r="E202" i="2" s="1"/>
  <c r="E201" i="2" s="1"/>
  <c r="E200" i="2" s="1"/>
  <c r="E190" i="2"/>
  <c r="E186" i="2" s="1"/>
  <c r="F190" i="2"/>
  <c r="F186" i="2"/>
  <c r="F179" i="2"/>
  <c r="E179" i="2"/>
  <c r="E146" i="2"/>
  <c r="F152" i="2"/>
  <c r="F140" i="2"/>
  <c r="F102" i="2"/>
  <c r="F101" i="2" s="1"/>
  <c r="E102" i="2"/>
  <c r="E101" i="2" s="1"/>
  <c r="F94" i="2"/>
  <c r="E94" i="2"/>
  <c r="E84" i="2"/>
  <c r="F84" i="2"/>
  <c r="E67" i="2"/>
  <c r="E66" i="2" s="1"/>
  <c r="E28" i="2"/>
  <c r="E27" i="2" s="1"/>
  <c r="E26" i="2" s="1"/>
  <c r="E25" i="2" s="1"/>
  <c r="E24" i="2" s="1"/>
  <c r="E139" i="2" l="1"/>
  <c r="E138" i="2" s="1"/>
  <c r="E137" i="2" s="1"/>
  <c r="F287" i="2"/>
  <c r="F306" i="2"/>
  <c r="F277" i="2" s="1"/>
  <c r="F276" i="2" s="1"/>
  <c r="F275" i="2" s="1"/>
  <c r="F274" i="2" s="1"/>
  <c r="F273" i="2" s="1"/>
  <c r="F272" i="2" s="1"/>
  <c r="F271" i="2" s="1"/>
  <c r="F139" i="2"/>
  <c r="F138" i="2" s="1"/>
  <c r="F137" i="2" s="1"/>
  <c r="F66" i="2"/>
  <c r="E386" i="2"/>
  <c r="E385" i="2" s="1"/>
  <c r="E384" i="2" s="1"/>
  <c r="E383" i="2" s="1"/>
  <c r="E374" i="2" s="1"/>
  <c r="E373" i="2" s="1"/>
  <c r="E372" i="2" s="1"/>
  <c r="E235" i="2"/>
  <c r="E234" i="2" s="1"/>
  <c r="E233" i="2" s="1"/>
  <c r="E232" i="2" s="1"/>
  <c r="E93" i="2"/>
  <c r="E92" i="2" s="1"/>
  <c r="E91" i="2" s="1"/>
  <c r="F93" i="2"/>
  <c r="F92" i="2" s="1"/>
  <c r="F91" i="2" s="1"/>
  <c r="E16" i="1"/>
  <c r="E15" i="1" s="1"/>
  <c r="E14" i="1" s="1"/>
  <c r="E61" i="2"/>
  <c r="E60" i="2" s="1"/>
  <c r="E59" i="2" s="1"/>
  <c r="F28" i="2"/>
  <c r="F27" i="2" s="1"/>
  <c r="F26" i="2" s="1"/>
  <c r="F25" i="2" s="1"/>
  <c r="F24" i="2" s="1"/>
  <c r="F236" i="2"/>
  <c r="F235" i="2" s="1"/>
  <c r="F234" i="2" s="1"/>
  <c r="F233" i="2" s="1"/>
  <c r="F232" i="2" s="1"/>
  <c r="F17" i="1"/>
  <c r="F16" i="1" s="1"/>
  <c r="F15" i="1" s="1"/>
  <c r="F14" i="1" s="1"/>
  <c r="E277" i="2"/>
  <c r="E276" i="2" s="1"/>
  <c r="E275" i="2" s="1"/>
  <c r="E274" i="2" s="1"/>
  <c r="E273" i="2" s="1"/>
  <c r="E272" i="2" s="1"/>
  <c r="E271" i="2" s="1"/>
  <c r="F178" i="2"/>
  <c r="F177" i="2" s="1"/>
  <c r="E178" i="2"/>
  <c r="E177" i="2" s="1"/>
  <c r="F61" i="2"/>
  <c r="F60" i="2" s="1"/>
  <c r="F59" i="2" s="1"/>
  <c r="F136" i="2" l="1"/>
  <c r="F23" i="2" s="1"/>
  <c r="F22" i="2" s="1"/>
  <c r="F7" i="2" s="1"/>
  <c r="E136" i="2"/>
  <c r="E23" i="2" s="1"/>
  <c r="E22" i="2" s="1"/>
  <c r="E7" i="2" s="1"/>
  <c r="D401" i="2"/>
  <c r="D397" i="2"/>
  <c r="D396" i="2" s="1"/>
  <c r="D392" i="2"/>
  <c r="D391" i="2" s="1"/>
  <c r="D389" i="2"/>
  <c r="D388" i="2" s="1"/>
  <c r="D381" i="2"/>
  <c r="D380" i="2" s="1"/>
  <c r="D379" i="2" s="1"/>
  <c r="D378" i="2" s="1"/>
  <c r="D377" i="2" s="1"/>
  <c r="D376" i="2" s="1"/>
  <c r="D375" i="2" s="1"/>
  <c r="D365" i="2"/>
  <c r="D364" i="2" s="1"/>
  <c r="D363" i="2" s="1"/>
  <c r="D362" i="2" s="1"/>
  <c r="D360" i="2"/>
  <c r="D359" i="2" s="1"/>
  <c r="D358" i="2" s="1"/>
  <c r="D355" i="2"/>
  <c r="D351" i="2"/>
  <c r="D349" i="2"/>
  <c r="D347" i="2"/>
  <c r="D345" i="2"/>
  <c r="D342" i="2"/>
  <c r="D341" i="2" s="1"/>
  <c r="D336" i="2"/>
  <c r="D333" i="2"/>
  <c r="D326" i="2"/>
  <c r="D324" i="2"/>
  <c r="D318" i="2"/>
  <c r="D315" i="2"/>
  <c r="D312" i="2"/>
  <c r="D307" i="2"/>
  <c r="D304" i="2"/>
  <c r="D302" i="2"/>
  <c r="D299" i="2"/>
  <c r="D294" i="2"/>
  <c r="D288" i="2"/>
  <c r="D285" i="2"/>
  <c r="D283" i="2"/>
  <c r="D279" i="2"/>
  <c r="D269" i="2"/>
  <c r="D268" i="2" s="1"/>
  <c r="D267" i="2" s="1"/>
  <c r="D266" i="2" s="1"/>
  <c r="D264" i="2"/>
  <c r="D263" i="2" s="1"/>
  <c r="D262" i="2" s="1"/>
  <c r="D260" i="2"/>
  <c r="D259" i="2" s="1"/>
  <c r="D257" i="2"/>
  <c r="D256" i="2" s="1"/>
  <c r="D253" i="2"/>
  <c r="D252" i="2" s="1"/>
  <c r="D245" i="2"/>
  <c r="D244" i="2" s="1"/>
  <c r="D242" i="2"/>
  <c r="D240" i="2"/>
  <c r="D238" i="2"/>
  <c r="D220" i="2"/>
  <c r="D219" i="2" s="1"/>
  <c r="D218" i="2" s="1"/>
  <c r="D216" i="2"/>
  <c r="D215" i="2" s="1"/>
  <c r="D213" i="2"/>
  <c r="D212" i="2" s="1"/>
  <c r="D210" i="2"/>
  <c r="D208" i="2"/>
  <c r="D205" i="2"/>
  <c r="D204" i="2" s="1"/>
  <c r="D195" i="2"/>
  <c r="D198" i="2"/>
  <c r="D197" i="2" s="1"/>
  <c r="D193" i="2"/>
  <c r="D191" i="2"/>
  <c r="D188" i="2"/>
  <c r="D187" i="2" s="1"/>
  <c r="D184" i="2"/>
  <c r="D183" i="2" s="1"/>
  <c r="D181" i="2"/>
  <c r="D180" i="2" s="1"/>
  <c r="D164" i="2"/>
  <c r="D163" i="2" s="1"/>
  <c r="D162" i="2" s="1"/>
  <c r="D160" i="2"/>
  <c r="D158" i="2"/>
  <c r="D155" i="2"/>
  <c r="D153" i="2"/>
  <c r="D150" i="2"/>
  <c r="D147" i="2"/>
  <c r="D144" i="2"/>
  <c r="D141" i="2"/>
  <c r="D112" i="2"/>
  <c r="D111" i="2" s="1"/>
  <c r="D108" i="2"/>
  <c r="D107" i="2" s="1"/>
  <c r="D105" i="2"/>
  <c r="D103" i="2"/>
  <c r="D99" i="2"/>
  <c r="D98" i="2" s="1"/>
  <c r="D96" i="2"/>
  <c r="D95" i="2" s="1"/>
  <c r="D89" i="2"/>
  <c r="D88" i="2" s="1"/>
  <c r="D86" i="2"/>
  <c r="D85" i="2" s="1"/>
  <c r="D82" i="2"/>
  <c r="D81" i="2" s="1"/>
  <c r="D79" i="2"/>
  <c r="D77" i="2"/>
  <c r="D74" i="2"/>
  <c r="D71" i="2"/>
  <c r="D68" i="2"/>
  <c r="D64" i="2"/>
  <c r="D63" i="2" s="1"/>
  <c r="D62" i="2" s="1"/>
  <c r="D57" i="2"/>
  <c r="D56" i="2" s="1"/>
  <c r="D55" i="2" s="1"/>
  <c r="D49" i="2"/>
  <c r="D47" i="2"/>
  <c r="D42" i="2"/>
  <c r="D41" i="2" s="1"/>
  <c r="D34" i="2"/>
  <c r="D33" i="2" s="1"/>
  <c r="D30" i="2"/>
  <c r="D29" i="2" s="1"/>
  <c r="D89" i="1"/>
  <c r="D88" i="1" s="1"/>
  <c r="D87" i="1" s="1"/>
  <c r="D86" i="1" s="1"/>
  <c r="D85" i="1" s="1"/>
  <c r="D82" i="1"/>
  <c r="D81" i="1" s="1"/>
  <c r="D80" i="1" s="1"/>
  <c r="D79" i="1" s="1"/>
  <c r="D78" i="1" s="1"/>
  <c r="D77" i="1" s="1"/>
  <c r="D72" i="1"/>
  <c r="D71" i="1" s="1"/>
  <c r="D75" i="1"/>
  <c r="D74" i="1" s="1"/>
  <c r="D60" i="1"/>
  <c r="D53" i="1"/>
  <c r="D52" i="1" s="1"/>
  <c r="D51" i="1" s="1"/>
  <c r="D50" i="1" s="1"/>
  <c r="D49" i="1" s="1"/>
  <c r="D39" i="1"/>
  <c r="D38" i="1" s="1"/>
  <c r="D37" i="1" s="1"/>
  <c r="D34" i="1"/>
  <c r="D33" i="1" s="1"/>
  <c r="D32" i="1" s="1"/>
  <c r="D30" i="1"/>
  <c r="D29" i="1" s="1"/>
  <c r="D28" i="1" s="1"/>
  <c r="D23" i="1"/>
  <c r="D22" i="1" s="1"/>
  <c r="D21" i="1" s="1"/>
  <c r="D20" i="1" s="1"/>
  <c r="D19" i="1" s="1"/>
  <c r="D18" i="1" s="1"/>
  <c r="D102" i="2" l="1"/>
  <c r="E6" i="2"/>
  <c r="E5" i="2" s="1"/>
  <c r="E4" i="2" s="1"/>
  <c r="E3" i="2" s="1"/>
  <c r="D152" i="2"/>
  <c r="D94" i="2"/>
  <c r="D140" i="2"/>
  <c r="D46" i="2"/>
  <c r="D45" i="2" s="1"/>
  <c r="D157" i="2"/>
  <c r="D207" i="2"/>
  <c r="D70" i="1"/>
  <c r="D69" i="1" s="1"/>
  <c r="D68" i="1" s="1"/>
  <c r="D27" i="1"/>
  <c r="D26" i="1" s="1"/>
  <c r="D17" i="1" s="1"/>
  <c r="D16" i="1" s="1"/>
  <c r="D15" i="1" s="1"/>
  <c r="D14" i="1" s="1"/>
  <c r="D28" i="2"/>
  <c r="D27" i="2" s="1"/>
  <c r="D26" i="2" s="1"/>
  <c r="D25" i="2" s="1"/>
  <c r="D24" i="2" s="1"/>
  <c r="D84" i="2"/>
  <c r="D255" i="2"/>
  <c r="D146" i="2"/>
  <c r="D179" i="2"/>
  <c r="D387" i="2"/>
  <c r="D344" i="2"/>
  <c r="D306" i="2"/>
  <c r="D287" i="2"/>
  <c r="D278" i="2"/>
  <c r="D237" i="2"/>
  <c r="D236" i="2" s="1"/>
  <c r="D203" i="2"/>
  <c r="D202" i="2" s="1"/>
  <c r="D201" i="2" s="1"/>
  <c r="D200" i="2" s="1"/>
  <c r="D190" i="2"/>
  <c r="D186" i="2" s="1"/>
  <c r="D101" i="2"/>
  <c r="D67" i="2"/>
  <c r="D76" i="2"/>
  <c r="D139" i="2" l="1"/>
  <c r="D138" i="2" s="1"/>
  <c r="D137" i="2" s="1"/>
  <c r="D235" i="2"/>
  <c r="D234" i="2" s="1"/>
  <c r="D233" i="2" s="1"/>
  <c r="D232" i="2" s="1"/>
  <c r="D66" i="2"/>
  <c r="D61" i="2" s="1"/>
  <c r="D60" i="2" s="1"/>
  <c r="D59" i="2" s="1"/>
  <c r="D93" i="2"/>
  <c r="D92" i="2" s="1"/>
  <c r="D91" i="2" s="1"/>
  <c r="D178" i="2"/>
  <c r="D177" i="2" s="1"/>
  <c r="D136" i="2" s="1"/>
  <c r="D277" i="2"/>
  <c r="D276" i="2" s="1"/>
  <c r="D275" i="2" l="1"/>
  <c r="D274" i="2" s="1"/>
  <c r="D273" i="2" s="1"/>
  <c r="D272" i="2" s="1"/>
  <c r="D271" i="2" s="1"/>
  <c r="D23" i="2"/>
  <c r="D22" i="2" s="1"/>
  <c r="F404" i="2"/>
  <c r="F403" i="2" s="1"/>
  <c r="F400" i="2" s="1"/>
  <c r="F399" i="2" s="1"/>
  <c r="F386" i="2" s="1"/>
  <c r="F385" i="2" s="1"/>
  <c r="F384" i="2" s="1"/>
  <c r="F383" i="2" s="1"/>
  <c r="F374" i="2" s="1"/>
  <c r="F373" i="2" s="1"/>
  <c r="F372" i="2" s="1"/>
  <c r="D400" i="2"/>
  <c r="D399" i="2" s="1"/>
  <c r="D386" i="2" s="1"/>
  <c r="D385" i="2" s="1"/>
  <c r="D384" i="2" s="1"/>
  <c r="D383" i="2" s="1"/>
  <c r="D374" i="2" s="1"/>
  <c r="D373" i="2" s="1"/>
  <c r="D372" i="2" s="1"/>
  <c r="F6" i="2" l="1"/>
  <c r="F5" i="2" s="1"/>
  <c r="F4" i="2" s="1"/>
  <c r="F3" i="2" s="1"/>
  <c r="D6" i="2"/>
  <c r="D5" i="2" s="1"/>
  <c r="D4" i="2" s="1"/>
  <c r="D3" i="2" s="1"/>
</calcChain>
</file>

<file path=xl/sharedStrings.xml><?xml version="1.0" encoding="utf-8"?>
<sst xmlns="http://schemas.openxmlformats.org/spreadsheetml/2006/main" count="1453" uniqueCount="600">
  <si>
    <t/>
  </si>
  <si>
    <t>POZICIJA</t>
  </si>
  <si>
    <t>BROJ KONTA</t>
  </si>
  <si>
    <t>VRSTA PRIHODA / PRIMITAKA</t>
  </si>
  <si>
    <t>PLANIRANO</t>
  </si>
  <si>
    <t>SVEUKUPNO PRIHODI</t>
  </si>
  <si>
    <t>Razdjel</t>
  </si>
  <si>
    <t>000</t>
  </si>
  <si>
    <t>PRIHODI</t>
  </si>
  <si>
    <t>Glava</t>
  </si>
  <si>
    <t>00002</t>
  </si>
  <si>
    <t>PRIHODI PRORAČUNSKIH KORISNIKA</t>
  </si>
  <si>
    <t xml:space="preserve">Korisnik </t>
  </si>
  <si>
    <t>K006</t>
  </si>
  <si>
    <t>OŠ "DOBRIŠE CESARIĆA"</t>
  </si>
  <si>
    <t xml:space="preserve">Izvor </t>
  </si>
  <si>
    <t>3.</t>
  </si>
  <si>
    <t>VLASTITI PRIHODI</t>
  </si>
  <si>
    <t>3.1.</t>
  </si>
  <si>
    <t>VLASTITI PRIHODI PK</t>
  </si>
  <si>
    <t>6</t>
  </si>
  <si>
    <t>Prihodi poslovanja</t>
  </si>
  <si>
    <t>66</t>
  </si>
  <si>
    <t>Prihodi od prodaje proizvoda i robe te pruženih usluga, prihodi od donacija te povrati po protestira</t>
  </si>
  <si>
    <t>661</t>
  </si>
  <si>
    <t>Prihodi od prodaje proizvoda i robe te pruženih usluga</t>
  </si>
  <si>
    <t>6615</t>
  </si>
  <si>
    <t>Prihodi od pruženih usluga</t>
  </si>
  <si>
    <t>P0158</t>
  </si>
  <si>
    <t>66151</t>
  </si>
  <si>
    <t>4.</t>
  </si>
  <si>
    <t>PRIHODI ZA POSEBNE NAMJENE</t>
  </si>
  <si>
    <t>4.3.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</si>
  <si>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</si>
  <si>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</si>
  <si>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</si>
  <si>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</si>
  <si>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</si>
  <si>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</si>
  <si>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</si>
  <si>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P0159</t>
  </si>
  <si>
    <t>64132</t>
  </si>
  <si>
    <t>Kamate na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</si>
  <si>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</si>
  <si>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</si>
  <si>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</si>
  <si>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</si>
  <si>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</si>
  <si>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</si>
  <si>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P0160</t>
  </si>
  <si>
    <t>65264</t>
  </si>
  <si>
    <t>Sufinanciranje cijene usluge, participacije i slično</t>
  </si>
  <si>
    <t>P0162</t>
  </si>
  <si>
    <t>65269</t>
  </si>
  <si>
    <t>Ostali nespomenuti prihodi po posebnim propisima</t>
  </si>
  <si>
    <t>68</t>
  </si>
  <si>
    <t>Kazne, upravne mjere i ostali prihodi</t>
  </si>
  <si>
    <t>683</t>
  </si>
  <si>
    <t>Ostali prihodi</t>
  </si>
  <si>
    <t>6831</t>
  </si>
  <si>
    <t>P0163</t>
  </si>
  <si>
    <t>68311</t>
  </si>
  <si>
    <t>5.</t>
  </si>
  <si>
    <t>POMOĆI</t>
  </si>
  <si>
    <t>5.0.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</si>
  <si>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</si>
  <si>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</si>
  <si>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</si>
  <si>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</si>
  <si>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</si>
  <si>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</si>
  <si>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P0165</t>
  </si>
  <si>
    <t>63612</t>
  </si>
  <si>
    <t>Tekuće pomoći iz državnog proračuna proračunskim korisnicima proračuna JLP(R)S</t>
  </si>
  <si>
    <t>P0166</t>
  </si>
  <si>
    <t>Tekuće pomoći iz državnog proračuna proračunskim korisnicima proračuna JLP(R)S-ŠKOLSKA SHEMA</t>
  </si>
  <si>
    <t>P0167</t>
  </si>
  <si>
    <t>Tekuće pomoći iz državnog proračuna proračunskim korisnicima proračuna JLPS-HIGIJENSKE POTREBŠTINE</t>
  </si>
  <si>
    <t>P0170</t>
  </si>
  <si>
    <t>Tekuće pomoći iz državnog proračuna proračunskim korisnicima proračuna JLP(R)S-MZOM</t>
  </si>
  <si>
    <t>P0171</t>
  </si>
  <si>
    <t>Tekuće pomoći iz državnog proračuna proračunskim korisnicima proračuna JLP(R)S-BEPLATNA PREHRANA</t>
  </si>
  <si>
    <t>P0172</t>
  </si>
  <si>
    <t>Tekuće pomoći iz državnog proračuna proračunskim korisnicima proračuna JLP(R)S-MZOM UDŽBENICI</t>
  </si>
  <si>
    <t>6362</t>
  </si>
  <si>
    <t>Kapitalne pomoći proračunskim korisnicima iz proračuna koji im nije nadležan</t>
  </si>
  <si>
    <t>P0173</t>
  </si>
  <si>
    <t>63622</t>
  </si>
  <si>
    <t>Kapitalne pomoći iz državnog proračuna proračunskim korisnicima proračuna JLP(R)S</t>
  </si>
  <si>
    <t>5.2.</t>
  </si>
  <si>
    <t>634</t>
  </si>
  <si>
    <t>Pomoći od izvanproračunskih korisnika</t>
  </si>
  <si>
    <t>6341</t>
  </si>
  <si>
    <t>Tekuće pomoći od izvanproračunskih korisnika</t>
  </si>
  <si>
    <t>P0164</t>
  </si>
  <si>
    <t>63414</t>
  </si>
  <si>
    <t>Tekuće pomoći od HZMO-a, HZZ-a i HZZO-a</t>
  </si>
  <si>
    <t>P0168</t>
  </si>
  <si>
    <t>63613</t>
  </si>
  <si>
    <t>Tekuće pomoći proračunskim korisnicima iz proračuna JLP(R)S koji im nije nadležan</t>
  </si>
  <si>
    <t>5.6.</t>
  </si>
  <si>
    <t>5.6.1</t>
  </si>
  <si>
    <t>EUROPSKI SOCIJALNI FOND PLUS</t>
  </si>
  <si>
    <t>639</t>
  </si>
  <si>
    <t>Prijenosi između proračunskih korisnika istog proračuna</t>
  </si>
  <si>
    <t>6393</t>
  </si>
  <si>
    <t>Tekući prijenosi između proračunskih korisnika istog proračuna temeljem prijenosa EU sredstava</t>
  </si>
  <si>
    <t>P0169</t>
  </si>
  <si>
    <t>63931</t>
  </si>
  <si>
    <t>Tekući prijenosi između PK istog proračuna temeljem prijenosa EU sredstava-PETICA ZA DVOJE</t>
  </si>
  <si>
    <t>6.</t>
  </si>
  <si>
    <t>DONACIJE</t>
  </si>
  <si>
    <t>6.1.</t>
  </si>
  <si>
    <t>DONACIJE PK</t>
  </si>
  <si>
    <t>663</t>
  </si>
  <si>
    <t>Donacije od pravnih i fizičkih osoba izvan općeg proračuna te povrat donacija i kapitalnih pomoći po</t>
  </si>
  <si>
    <t>6631</t>
  </si>
  <si>
    <t>Tekuće donacije</t>
  </si>
  <si>
    <t>P0174</t>
  </si>
  <si>
    <t>66311</t>
  </si>
  <si>
    <t>Tekuće donacije od fizičkih osoba</t>
  </si>
  <si>
    <t>P0175</t>
  </si>
  <si>
    <t>66312</t>
  </si>
  <si>
    <t>Tekuće donacije od neprofitnih organizacija</t>
  </si>
  <si>
    <t>P0176</t>
  </si>
  <si>
    <t>66313</t>
  </si>
  <si>
    <t>Tekuće donacije od trgovačkih društava</t>
  </si>
  <si>
    <t>P0177</t>
  </si>
  <si>
    <t>66314</t>
  </si>
  <si>
    <t>Tekuće donacije od ostalih subjekata izvan općeg proračuna</t>
  </si>
  <si>
    <t>VRSTA RASHODA / IZDATKA</t>
  </si>
  <si>
    <t>SVEUKUPNO RASHODI / IZDACI</t>
  </si>
  <si>
    <t>006</t>
  </si>
  <si>
    <t>UPRAVNI ODJEL ZA SAMOUPRAVU</t>
  </si>
  <si>
    <t>00604</t>
  </si>
  <si>
    <t>JAVNE USTANOVE ODGOJA I OBRAZOVANJA</t>
  </si>
  <si>
    <t>Proračunski korisnik</t>
  </si>
  <si>
    <t>9755</t>
  </si>
  <si>
    <t>Glavni program</t>
  </si>
  <si>
    <t>REDOVNA DJELATNOST</t>
  </si>
  <si>
    <t>Program</t>
  </si>
  <si>
    <t>3000</t>
  </si>
  <si>
    <t>Aktivnost</t>
  </si>
  <si>
    <t>A300012</t>
  </si>
  <si>
    <t>OSNOVNA AKTIVNOST OŠ DOBRIŠA CESARIĆA</t>
  </si>
  <si>
    <t>1.</t>
  </si>
  <si>
    <t>OPĆI PRIHODI I PRIMICI</t>
  </si>
  <si>
    <t>1.1.</t>
  </si>
  <si>
    <t>OPĆI PRIHODI I PRIMICI - DEC OŠ</t>
  </si>
  <si>
    <t>1.1.1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</si>
  <si>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</si>
  <si>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</si>
  <si>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</si>
  <si>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</si>
  <si>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</si>
  <si>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</si>
  <si>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</si>
  <si>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</si>
  <si>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R1023</t>
  </si>
  <si>
    <t>31111</t>
  </si>
  <si>
    <t>Plaće za zaposlene</t>
  </si>
  <si>
    <t>R1024</t>
  </si>
  <si>
    <t>Plaće za zaposlene-ASISTENTI</t>
  </si>
  <si>
    <t>312</t>
  </si>
  <si>
    <t>Ostali rashodi za zaposlene</t>
  </si>
  <si>
    <t>3121</t>
  </si>
  <si>
    <t>R1025</t>
  </si>
  <si>
    <t>31212</t>
  </si>
  <si>
    <t>Nagrade</t>
  </si>
  <si>
    <t>R1026</t>
  </si>
  <si>
    <t>Nagrade-ASISTENTI</t>
  </si>
  <si>
    <t>R1027</t>
  </si>
  <si>
    <t>31213</t>
  </si>
  <si>
    <t>Darovi</t>
  </si>
  <si>
    <t>R1028</t>
  </si>
  <si>
    <t>Darovi-ASISTENTI</t>
  </si>
  <si>
    <t>R1029</t>
  </si>
  <si>
    <t>31216</t>
  </si>
  <si>
    <t>Regres za godišnji odmor</t>
  </si>
  <si>
    <t>R1030</t>
  </si>
  <si>
    <t>Regres za godišnji odmor-ASISTENTI</t>
  </si>
  <si>
    <t>313</t>
  </si>
  <si>
    <t>Doprinosi na plaće</t>
  </si>
  <si>
    <t>3132</t>
  </si>
  <si>
    <t>Doprinosi za obvezno zdravstveno osiguranje</t>
  </si>
  <si>
    <t>R1031</t>
  </si>
  <si>
    <t>31321</t>
  </si>
  <si>
    <t>R1032</t>
  </si>
  <si>
    <t>Doprinosi za obvezno zdravstveno osiguranje-ASISTENTI</t>
  </si>
  <si>
    <t>32</t>
  </si>
  <si>
    <t>Materijalni rashodi</t>
  </si>
  <si>
    <t>321</t>
  </si>
  <si>
    <t>Naknade troškova zaposlenima</t>
  </si>
  <si>
    <t>3211</t>
  </si>
  <si>
    <t>Službena putovanja</t>
  </si>
  <si>
    <t>R1033</t>
  </si>
  <si>
    <t>32111</t>
  </si>
  <si>
    <t>Dnevnice za službeni put u zemlji-ASISTENTI</t>
  </si>
  <si>
    <t>3212</t>
  </si>
  <si>
    <t>Naknade za prijevoz, za rad na terenu i odvojeni život</t>
  </si>
  <si>
    <t>R1034</t>
  </si>
  <si>
    <t>32121</t>
  </si>
  <si>
    <t>Naknade za prijevoz na posao i s posla</t>
  </si>
  <si>
    <t>R1035</t>
  </si>
  <si>
    <t>Naknade za prijevoz na posao i s posla-ASISTENTI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</si>
  <si>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</si>
  <si>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</si>
  <si>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</si>
  <si>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</si>
  <si>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</si>
  <si>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</si>
  <si>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R1036</t>
  </si>
  <si>
    <t>37229</t>
  </si>
  <si>
    <t>Ostale naknade iz proračuna u naravi</t>
  </si>
  <si>
    <t>R1025-1</t>
  </si>
  <si>
    <t>322</t>
  </si>
  <si>
    <t>Rashodi za materijal i energiju</t>
  </si>
  <si>
    <t>3221</t>
  </si>
  <si>
    <t>Uredski materijal i ostali materijalni rashodi</t>
  </si>
  <si>
    <t>R1037-1</t>
  </si>
  <si>
    <t>32214</t>
  </si>
  <si>
    <t>Materijal i sredstva za čišćenje i održavanje</t>
  </si>
  <si>
    <t>R1038-1</t>
  </si>
  <si>
    <t>32219</t>
  </si>
  <si>
    <t>Ostali materijal za potrebe redovnog poslovanja</t>
  </si>
  <si>
    <t>3223</t>
  </si>
  <si>
    <t>Energija</t>
  </si>
  <si>
    <t>R1039-1</t>
  </si>
  <si>
    <t>32231</t>
  </si>
  <si>
    <t>Električna energija</t>
  </si>
  <si>
    <t>R1040-1</t>
  </si>
  <si>
    <t>32233</t>
  </si>
  <si>
    <t>Plin</t>
  </si>
  <si>
    <t>3225</t>
  </si>
  <si>
    <t>Sitni inventar i autogume</t>
  </si>
  <si>
    <t>R1041-1</t>
  </si>
  <si>
    <t>32251</t>
  </si>
  <si>
    <t>Sitni inventar</t>
  </si>
  <si>
    <t>323</t>
  </si>
  <si>
    <t>Rashodi za usluge</t>
  </si>
  <si>
    <t>3231</t>
  </si>
  <si>
    <t>Usluge telefona, interneta, pošte i prijevoza</t>
  </si>
  <si>
    <t>R1042-1</t>
  </si>
  <si>
    <t>32319</t>
  </si>
  <si>
    <t>Ostale usluge za komunikaciju i prijevoz</t>
  </si>
  <si>
    <t>3237</t>
  </si>
  <si>
    <t>Intelektualne i osobne usluge</t>
  </si>
  <si>
    <t>R1043-1</t>
  </si>
  <si>
    <t>32372</t>
  </si>
  <si>
    <t>Ugovori o djelu</t>
  </si>
  <si>
    <t>329</t>
  </si>
  <si>
    <t>Ostali nespomenuti rashodi poslovanja</t>
  </si>
  <si>
    <t>3293</t>
  </si>
  <si>
    <t>Reprezentacija</t>
  </si>
  <si>
    <t>R1044-1</t>
  </si>
  <si>
    <t>32931</t>
  </si>
  <si>
    <t>38</t>
  </si>
  <si>
    <t>Rashodi za donacije, kazne, naknade šteta i kapitalne pomoći</t>
  </si>
  <si>
    <t>381</t>
  </si>
  <si>
    <t>3812</t>
  </si>
  <si>
    <t>Tekuće donacije u naravi</t>
  </si>
  <si>
    <t>R1045-1</t>
  </si>
  <si>
    <t>38129</t>
  </si>
  <si>
    <t>Ostale tekuće donacije u naravi</t>
  </si>
  <si>
    <t>383</t>
  </si>
  <si>
    <t>Kazne, penali i naknade štete</t>
  </si>
  <si>
    <t>3831</t>
  </si>
  <si>
    <t>Naknade šteta pravnim i fizičkim osobama</t>
  </si>
  <si>
    <t>R1046-1</t>
  </si>
  <si>
    <t>38319</t>
  </si>
  <si>
    <t>Ostale naknade šteta pravnim i fizičkim osobama</t>
  </si>
  <si>
    <t>R1023-2</t>
  </si>
  <si>
    <t>R1031-2</t>
  </si>
  <si>
    <t>R1037-2</t>
  </si>
  <si>
    <t>3222</t>
  </si>
  <si>
    <t>Materijal i sirovine</t>
  </si>
  <si>
    <t>R1047-2</t>
  </si>
  <si>
    <t>32224</t>
  </si>
  <si>
    <t>Namirnice</t>
  </si>
  <si>
    <t>3232</t>
  </si>
  <si>
    <t>Usluge tekućeg i investicijskog održavanja</t>
  </si>
  <si>
    <t>R1050-2</t>
  </si>
  <si>
    <t>32321</t>
  </si>
  <si>
    <t>Usluge tekućeg i investicijskog održavanja građevinskih objekata</t>
  </si>
  <si>
    <t>R1051-2</t>
  </si>
  <si>
    <t>32322</t>
  </si>
  <si>
    <t>Usluge tekućeg i investicijskog održavanja postrojenja i opreme</t>
  </si>
  <si>
    <t>324</t>
  </si>
  <si>
    <t>Naknade troškova osobama izvan radnog odnosa</t>
  </si>
  <si>
    <t>3241</t>
  </si>
  <si>
    <t>R1052-2</t>
  </si>
  <si>
    <t>32412</t>
  </si>
  <si>
    <t>Naknade ostalih troškova</t>
  </si>
  <si>
    <t>R1056-3</t>
  </si>
  <si>
    <t>Dnevnice za službeni put u zemlji</t>
  </si>
  <si>
    <t>R1057-3</t>
  </si>
  <si>
    <t>32115</t>
  </si>
  <si>
    <t>Naknade za prijevoz na službenom putu u zemlji</t>
  </si>
  <si>
    <t>3213</t>
  </si>
  <si>
    <t>Stručno usavršavanje zaposlenika</t>
  </si>
  <si>
    <t>R1058-3</t>
  </si>
  <si>
    <t>32131</t>
  </si>
  <si>
    <t>Seminari, savjetovanja i simpoziji</t>
  </si>
  <si>
    <t>R1059-3</t>
  </si>
  <si>
    <t>32211</t>
  </si>
  <si>
    <t>Uredski materijal</t>
  </si>
  <si>
    <t>R1038-3</t>
  </si>
  <si>
    <t>R1060-3</t>
  </si>
  <si>
    <t>Namirnice-ŠKOLSKA SHEMA</t>
  </si>
  <si>
    <t>R1043-3</t>
  </si>
  <si>
    <t>3239</t>
  </si>
  <si>
    <t>Ostale usluge</t>
  </si>
  <si>
    <t>R1061-3</t>
  </si>
  <si>
    <t>32391</t>
  </si>
  <si>
    <t>Grafičke i tiskarske usluge, usluge kopiranja i uvezivanja i slično</t>
  </si>
  <si>
    <t>R1044-3</t>
  </si>
  <si>
    <t>3299</t>
  </si>
  <si>
    <t>R1062-3</t>
  </si>
  <si>
    <t>32999</t>
  </si>
  <si>
    <t>R1045-3</t>
  </si>
  <si>
    <t>R1023-5</t>
  </si>
  <si>
    <t>R1031-5</t>
  </si>
  <si>
    <t>R1034-5</t>
  </si>
  <si>
    <t>R1038-5</t>
  </si>
  <si>
    <t>R1047-5</t>
  </si>
  <si>
    <t>R1041-5</t>
  </si>
  <si>
    <t>R1061-5</t>
  </si>
  <si>
    <t>R1056-4</t>
  </si>
  <si>
    <t>R1038-4</t>
  </si>
  <si>
    <t>3227</t>
  </si>
  <si>
    <t>Službena, radna i zaštitna odjeća i obuća</t>
  </si>
  <si>
    <t>R1063-4</t>
  </si>
  <si>
    <t>32271</t>
  </si>
  <si>
    <t>R1042-4</t>
  </si>
  <si>
    <t>R1052-4</t>
  </si>
  <si>
    <t>R1036-4</t>
  </si>
  <si>
    <t>A300021</t>
  </si>
  <si>
    <t>OSNOVNA AKTIVNOST OŠ DOBRIŠA CESARIĆA - MZOŠ</t>
  </si>
  <si>
    <t>R1064</t>
  </si>
  <si>
    <t>3113</t>
  </si>
  <si>
    <t>Plaće za prekovremeni rad</t>
  </si>
  <si>
    <t>R1065</t>
  </si>
  <si>
    <t>31131</t>
  </si>
  <si>
    <t>3114</t>
  </si>
  <si>
    <t>Plaće za posebne uvjete rada</t>
  </si>
  <si>
    <t>R1066</t>
  </si>
  <si>
    <t>31141</t>
  </si>
  <si>
    <t>R1067</t>
  </si>
  <si>
    <t>R1068</t>
  </si>
  <si>
    <t>R1069</t>
  </si>
  <si>
    <t>31214</t>
  </si>
  <si>
    <t>Otpremnine</t>
  </si>
  <si>
    <t>R1070</t>
  </si>
  <si>
    <t>31215</t>
  </si>
  <si>
    <t>Naknade za bolest, invalidnost i smrtni slučaj</t>
  </si>
  <si>
    <t>R1071</t>
  </si>
  <si>
    <t>R1072</t>
  </si>
  <si>
    <t>31219</t>
  </si>
  <si>
    <t>Ostali nenavedeni rashodi za zaposlene</t>
  </si>
  <si>
    <t>R1073</t>
  </si>
  <si>
    <t>R1074</t>
  </si>
  <si>
    <t>R1075</t>
  </si>
  <si>
    <t>R1076</t>
  </si>
  <si>
    <t>4</t>
  </si>
  <si>
    <t>Rashodi za nabavu nefinancijske imovine</t>
  </si>
  <si>
    <t>42</t>
  </si>
  <si>
    <t>Rashodi za nabavu proizvedene dugotrajne imovine</t>
  </si>
  <si>
    <t>424</t>
  </si>
  <si>
    <t>Knjige, umjetnička djela i ostale izložbene vrijednosti</t>
  </si>
  <si>
    <t>4241</t>
  </si>
  <si>
    <t>Knjige</t>
  </si>
  <si>
    <t>R1077</t>
  </si>
  <si>
    <t>42411</t>
  </si>
  <si>
    <t>3001</t>
  </si>
  <si>
    <t>DECENTRALIZIRANA SREDSTVA</t>
  </si>
  <si>
    <t>A300103</t>
  </si>
  <si>
    <t>1.1.2</t>
  </si>
  <si>
    <t>DEC ŠKOLSTVO</t>
  </si>
  <si>
    <t>R0962</t>
  </si>
  <si>
    <t>R0963</t>
  </si>
  <si>
    <t>32113</t>
  </si>
  <si>
    <t>Naknade za smještaj na službenom putu u zemlji</t>
  </si>
  <si>
    <t>R0964</t>
  </si>
  <si>
    <t>R0965</t>
  </si>
  <si>
    <t>3214</t>
  </si>
  <si>
    <t>Ostale naknade troškova zaposlenima</t>
  </si>
  <si>
    <t>R0966</t>
  </si>
  <si>
    <t>32141</t>
  </si>
  <si>
    <t>Naknada za korištenje privatnog automobila u službene svrhe</t>
  </si>
  <si>
    <t>R0967</t>
  </si>
  <si>
    <t>R0968</t>
  </si>
  <si>
    <t>32212</t>
  </si>
  <si>
    <t>Literatura (publikacije, časopisi, glasila, knjige i ostalo)</t>
  </si>
  <si>
    <t>R0969</t>
  </si>
  <si>
    <t>R0970</t>
  </si>
  <si>
    <t>32216</t>
  </si>
  <si>
    <t>Materijal za higijenske potrebe i njegu</t>
  </si>
  <si>
    <t>R0971</t>
  </si>
  <si>
    <t>R0972</t>
  </si>
  <si>
    <t>R0973</t>
  </si>
  <si>
    <t>R0974</t>
  </si>
  <si>
    <t>32234</t>
  </si>
  <si>
    <t>Motorni benzin i dizel gorivo</t>
  </si>
  <si>
    <t>R0975</t>
  </si>
  <si>
    <t>32239</t>
  </si>
  <si>
    <t>Ostali materijali za proizvodnju energije (ugljen, drva, teško ulje)</t>
  </si>
  <si>
    <t>3224</t>
  </si>
  <si>
    <t>Materijal i dijelovi za tekuće i investicijsko održavanje</t>
  </si>
  <si>
    <t>R0976</t>
  </si>
  <si>
    <t>32241</t>
  </si>
  <si>
    <t>Materijal i dijelovi za tekuće i investicijsko održavanje građevinskih objekata</t>
  </si>
  <si>
    <t>R0977</t>
  </si>
  <si>
    <t>32242</t>
  </si>
  <si>
    <t>Materijal i dijelovi za tekuće i investicijsko održavanje postrojenja i opreme</t>
  </si>
  <si>
    <t>R0978</t>
  </si>
  <si>
    <t>R0979</t>
  </si>
  <si>
    <t>R0980</t>
  </si>
  <si>
    <t>32311</t>
  </si>
  <si>
    <t>Usluge telefona, telefaksa</t>
  </si>
  <si>
    <t>R0981</t>
  </si>
  <si>
    <t>32312</t>
  </si>
  <si>
    <t>Usluge interneta</t>
  </si>
  <si>
    <t>R0982</t>
  </si>
  <si>
    <t>32313</t>
  </si>
  <si>
    <t>Poštarina (pisma, tiskanice i sl.)</t>
  </si>
  <si>
    <t>R0983</t>
  </si>
  <si>
    <t>R0984</t>
  </si>
  <si>
    <t>R0985</t>
  </si>
  <si>
    <t>3233</t>
  </si>
  <si>
    <t>Usluge promidžbe i informiranja</t>
  </si>
  <si>
    <t>R0986</t>
  </si>
  <si>
    <t>32332</t>
  </si>
  <si>
    <t>Tisak</t>
  </si>
  <si>
    <t>R0987</t>
  </si>
  <si>
    <t>32339</t>
  </si>
  <si>
    <t>Ostale usluge promidžbe i informiranja</t>
  </si>
  <si>
    <t>3234</t>
  </si>
  <si>
    <t>Komunalne usluge</t>
  </si>
  <si>
    <t>R0988</t>
  </si>
  <si>
    <t>32341</t>
  </si>
  <si>
    <t>Opskrba vodom</t>
  </si>
  <si>
    <t>R0989</t>
  </si>
  <si>
    <t>32342</t>
  </si>
  <si>
    <t>Iznošenje i odvoz smeća</t>
  </si>
  <si>
    <t>R0990</t>
  </si>
  <si>
    <t>32343</t>
  </si>
  <si>
    <t>Deratizacija i dezinsekcija</t>
  </si>
  <si>
    <t>R0991</t>
  </si>
  <si>
    <t>32344</t>
  </si>
  <si>
    <t>Dimnjačarske i ekološke usluge</t>
  </si>
  <si>
    <t>R0992</t>
  </si>
  <si>
    <t>32349</t>
  </si>
  <si>
    <t>Ostale komunalne usluge</t>
  </si>
  <si>
    <t>3235</t>
  </si>
  <si>
    <t>Zakupnine i najamnine</t>
  </si>
  <si>
    <t>R0993</t>
  </si>
  <si>
    <t>32359</t>
  </si>
  <si>
    <t>Ostale zakupnine i najamnine</t>
  </si>
  <si>
    <t>3236</t>
  </si>
  <si>
    <t>Zdravstvene i veterinarske usluge</t>
  </si>
  <si>
    <t>R0994</t>
  </si>
  <si>
    <t>32361</t>
  </si>
  <si>
    <t>Obvezni i preventivni zdravstveni pregledi zaposlenika</t>
  </si>
  <si>
    <t>R0995</t>
  </si>
  <si>
    <t>32363</t>
  </si>
  <si>
    <t>Laboratorijske usluge</t>
  </si>
  <si>
    <t>R0996</t>
  </si>
  <si>
    <t>R0997</t>
  </si>
  <si>
    <t>32373</t>
  </si>
  <si>
    <t>Usluge odvjetnika i pravnog savjetovanja</t>
  </si>
  <si>
    <t>3238</t>
  </si>
  <si>
    <t>Računalne usluge</t>
  </si>
  <si>
    <t>R0998</t>
  </si>
  <si>
    <t>32381</t>
  </si>
  <si>
    <t>Usluge ažuriranja računalnih baza</t>
  </si>
  <si>
    <t>R0999</t>
  </si>
  <si>
    <t>32389</t>
  </si>
  <si>
    <t>Ostale računalne usluge</t>
  </si>
  <si>
    <t>R1000</t>
  </si>
  <si>
    <t>R1001</t>
  </si>
  <si>
    <t>32392</t>
  </si>
  <si>
    <t>Film i izrada fotografija</t>
  </si>
  <si>
    <t>R1002</t>
  </si>
  <si>
    <t>32393</t>
  </si>
  <si>
    <t>Uređenje prostora</t>
  </si>
  <si>
    <t>R1003</t>
  </si>
  <si>
    <t>32399</t>
  </si>
  <si>
    <t>Ostale nespomenute usluge</t>
  </si>
  <si>
    <t>R1004</t>
  </si>
  <si>
    <t>3292</t>
  </si>
  <si>
    <t>Premije osiguranja</t>
  </si>
  <si>
    <t>R1005</t>
  </si>
  <si>
    <t>32922</t>
  </si>
  <si>
    <t>Premije osiguranja ostale imovine</t>
  </si>
  <si>
    <t>R1006</t>
  </si>
  <si>
    <t>3294</t>
  </si>
  <si>
    <t>Članarine i norme</t>
  </si>
  <si>
    <t>R1007</t>
  </si>
  <si>
    <t>32941</t>
  </si>
  <si>
    <t>Tuzemne članarine</t>
  </si>
  <si>
    <t>3295</t>
  </si>
  <si>
    <t>Pristojbe i naknade</t>
  </si>
  <si>
    <t>R1008</t>
  </si>
  <si>
    <t>32952</t>
  </si>
  <si>
    <t>Sudske pristojbe</t>
  </si>
  <si>
    <t>R1009</t>
  </si>
  <si>
    <t>32953</t>
  </si>
  <si>
    <t>Javnobilježničke pristojbe</t>
  </si>
  <si>
    <t>R1010</t>
  </si>
  <si>
    <t>32959</t>
  </si>
  <si>
    <t>Ostale pristojbe i naknade</t>
  </si>
  <si>
    <t>R1011</t>
  </si>
  <si>
    <t>32991</t>
  </si>
  <si>
    <t>Rashodi protokola (vijenci, cvijeće, svijeće i slično)</t>
  </si>
  <si>
    <t>R1012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</si>
  <si>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</si>
  <si>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</si>
  <si>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</si>
  <si>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</si>
  <si>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</si>
  <si>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</si>
  <si>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R1013</t>
  </si>
  <si>
    <t>34311</t>
  </si>
  <si>
    <t>Usluge banaka</t>
  </si>
  <si>
    <t>422</t>
  </si>
  <si>
    <t>Postrojenja i oprema</t>
  </si>
  <si>
    <t>4221</t>
  </si>
  <si>
    <t>Uredska oprema i namještaj</t>
  </si>
  <si>
    <t>R1020</t>
  </si>
  <si>
    <t>42211</t>
  </si>
  <si>
    <t>Računala i računalna oprema</t>
  </si>
  <si>
    <t>R1021</t>
  </si>
  <si>
    <t>42212</t>
  </si>
  <si>
    <t>Uredski namještaj</t>
  </si>
  <si>
    <t>R1022</t>
  </si>
  <si>
    <t>A31</t>
  </si>
  <si>
    <t>PROGRAMSKA DJELATNOST</t>
  </si>
  <si>
    <t>PROJEKTI OŠ DOBRIŠA CESARIĆA</t>
  </si>
  <si>
    <t>Tekući projekt</t>
  </si>
  <si>
    <t>T311401</t>
  </si>
  <si>
    <t>PETICA ZA DVOJE VIII. FAZA</t>
  </si>
  <si>
    <t>R1078</t>
  </si>
  <si>
    <t>R1078-3</t>
  </si>
  <si>
    <t>R1079-3</t>
  </si>
  <si>
    <t>R1080-3</t>
  </si>
  <si>
    <t>R1081-3</t>
  </si>
  <si>
    <t>R1082-3</t>
  </si>
  <si>
    <t>R1083-3</t>
  </si>
  <si>
    <t>R1084-3</t>
  </si>
  <si>
    <t>OSNOVNA ŠKOLA "DOBRIŠA CESARIĆ"</t>
  </si>
  <si>
    <t>POMOĆI IZ DRŽAVNOG PRORAČUNA</t>
  </si>
  <si>
    <t>OSTALE POMOĆI PK - ŠKOLE</t>
  </si>
  <si>
    <t>FONDOVI EU</t>
  </si>
  <si>
    <t>PROMJENA</t>
  </si>
  <si>
    <t>I.REBALANS</t>
  </si>
  <si>
    <t>PRIJEDLOG I.REBALANSA FINANCIJSKOG PLANA ZA 2026. GODINU</t>
  </si>
  <si>
    <t>SLAVONSKA 8</t>
  </si>
  <si>
    <t>34000 POŽEGA</t>
  </si>
  <si>
    <t>OIB 58790090389</t>
  </si>
  <si>
    <t>URBROJ: 2177-1-23-01-26-01</t>
  </si>
  <si>
    <t>KLASA: 400-02/26-01/02</t>
  </si>
  <si>
    <t>Ostale intelektualne usluge</t>
  </si>
  <si>
    <t>Oprema</t>
  </si>
  <si>
    <t>Zatezne kamate</t>
  </si>
  <si>
    <t>Ostale zatezne kamate</t>
  </si>
  <si>
    <t>9</t>
  </si>
  <si>
    <t>Vlastiti izvori</t>
  </si>
  <si>
    <t>92</t>
  </si>
  <si>
    <t>Rezultat poslovanja</t>
  </si>
  <si>
    <t>922</t>
  </si>
  <si>
    <t>Višak/manjak prihoda</t>
  </si>
  <si>
    <t>Manjak prihoda</t>
  </si>
  <si>
    <t>Manjak prihoda poslovanja</t>
  </si>
  <si>
    <t>POMOĆI IZ DRŽAVNOG PRORAČUNA - REZULTAT PRETHODNE GODINE</t>
  </si>
  <si>
    <t>Sitni inventar i auto gume</t>
  </si>
  <si>
    <t>OSTALI PRIHODI ZA POSEBNE NAMJENE - REZULTAT PRETHODNE GODINE</t>
  </si>
  <si>
    <t>9221</t>
  </si>
  <si>
    <t>Višak prihoda</t>
  </si>
  <si>
    <t>92211</t>
  </si>
  <si>
    <t>Višak prihoda poslovanja</t>
  </si>
  <si>
    <t>Višak prihoda od nefinancijske imovine</t>
  </si>
  <si>
    <t>OSTALI PRIHODI ZA POSEBNE NAMJENE  - REZULTAT PRETHODNE GODINE</t>
  </si>
  <si>
    <t>Materijal i dijelovi za tekuće i investicijsko održavanje postrojenja i opreme - REZULTAT</t>
  </si>
  <si>
    <t>Sitni inventar - REZULTAT</t>
  </si>
  <si>
    <t>Usluge tekućeg i investicijskog održavanja građevinskih objekata - REZULTAT</t>
  </si>
  <si>
    <t>Računala i računalna oprema  - REZULTAT</t>
  </si>
  <si>
    <t>Uredski namještaj - REZULTAT</t>
  </si>
  <si>
    <t>R5255</t>
  </si>
  <si>
    <t xml:space="preserve">POMOĆI IZ DRŽAVNOG PRORAČUNA </t>
  </si>
  <si>
    <t>DONACIJE PK - REZULTAT PRETHODNE GODINE</t>
  </si>
  <si>
    <t>Ostali materijal za potrebe redovnog poslovanja - REZULTAT</t>
  </si>
  <si>
    <t>Ostale naknade iz proračuna u naravi - REZULTAT</t>
  </si>
  <si>
    <t>Seminari, savjetovanja i simpoziji - REZULTAT</t>
  </si>
  <si>
    <t>Namirnice - REZULTAT</t>
  </si>
  <si>
    <t xml:space="preserve"> </t>
  </si>
  <si>
    <t>Voditelj računovodstva:</t>
  </si>
  <si>
    <t>Ravnateljica:</t>
  </si>
  <si>
    <t>Silvija Soukup, dipl.oec.</t>
  </si>
  <si>
    <t>mr.sc. Lidija Pecko</t>
  </si>
  <si>
    <t>Požega, 25.05.2026.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</si>
</sst>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A]#,##0.00;\-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1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A3C9B9"/>
        <bgColor rgb="FFA3C9B9"/>
      </patternFill>
    </fill>
    <fill>
      <patternFill patternType="solid">
        <fgColor rgb="FFFEDE01"/>
        <bgColor rgb="FFFEDE01"/>
      </patternFill>
    </fill>
    <fill>
      <patternFill patternType="solid">
        <fgColor rgb="FFFFEE75"/>
        <bgColor rgb="FFFFEE75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  <fill>
      <patternFill patternType="solid">
        <fgColor rgb="FFFFFF97"/>
        <bgColor rgb="FFFFFF97"/>
      </patternFill>
    </fill>
    <fill>
      <patternFill patternType="solid">
        <fgColor rgb="FF3535FF"/>
        <bgColor rgb="FF3535FF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theme="1" tint="0.499984740745262"/>
        <bgColor rgb="FF696969"/>
      </patternFill>
    </fill>
    <fill>
      <patternFill patternType="solid">
        <fgColor rgb="FF002060"/>
        <bgColor rgb="FF000080"/>
      </patternFill>
    </fill>
    <fill>
      <patternFill patternType="solid">
        <fgColor rgb="FF0033CC"/>
        <bgColor rgb="FF0000CE"/>
      </patternFill>
    </fill>
    <fill>
      <patternFill patternType="solid">
        <fgColor rgb="FF0000FF"/>
        <bgColor rgb="FF3535FF"/>
      </patternFill>
    </fill>
    <fill>
      <patternFill patternType="solid">
        <fgColor theme="6" tint="0.39997558519241921"/>
        <bgColor rgb="FFA3C9B9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2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2" fillId="0" borderId="1" xfId="1" applyNumberFormat="1" applyFont="1" applyFill="1" applyBorder="1" applyAlignment="1">
      <alignment horizontal="right" vertical="center" wrapText="1" readingOrder="1"/>
    </xf>
    <xf numFmtId="0" fontId="5" fillId="2" borderId="0" xfId="1" applyNumberFormat="1" applyFont="1" applyFill="1" applyBorder="1" applyAlignment="1">
      <alignment horizontal="left" vertical="center" wrapText="1" readingOrder="1"/>
    </xf>
    <xf numFmtId="0" fontId="5" fillId="2" borderId="0" xfId="1" applyNumberFormat="1" applyFont="1" applyFill="1" applyBorder="1" applyAlignment="1">
      <alignment vertical="center" wrapText="1" readingOrder="1"/>
    </xf>
    <xf numFmtId="0" fontId="5" fillId="3" borderId="0" xfId="1" applyNumberFormat="1" applyFont="1" applyFill="1" applyBorder="1" applyAlignment="1">
      <alignment horizontal="left" vertical="center" wrapText="1" readingOrder="1"/>
    </xf>
    <xf numFmtId="0" fontId="5" fillId="3" borderId="0" xfId="1" applyNumberFormat="1" applyFont="1" applyFill="1" applyBorder="1" applyAlignment="1">
      <alignment vertical="center" wrapText="1" readingOrder="1"/>
    </xf>
    <xf numFmtId="0" fontId="5" fillId="4" borderId="0" xfId="1" applyNumberFormat="1" applyFont="1" applyFill="1" applyBorder="1" applyAlignment="1">
      <alignment horizontal="left" vertical="center" wrapText="1" readingOrder="1"/>
    </xf>
    <xf numFmtId="0" fontId="5" fillId="4" borderId="0" xfId="1" applyNumberFormat="1" applyFont="1" applyFill="1" applyBorder="1" applyAlignment="1">
      <alignment vertical="center" wrapText="1" readingOrder="1"/>
    </xf>
    <xf numFmtId="0" fontId="6" fillId="5" borderId="0" xfId="1" applyNumberFormat="1" applyFont="1" applyFill="1" applyBorder="1" applyAlignment="1">
      <alignment horizontal="left" vertical="center" wrapText="1" readingOrder="1"/>
    </xf>
    <xf numFmtId="0" fontId="6" fillId="5" borderId="0" xfId="1" applyNumberFormat="1" applyFont="1" applyFill="1" applyBorder="1" applyAlignment="1">
      <alignment vertical="center" wrapText="1" readingOrder="1"/>
    </xf>
    <xf numFmtId="0" fontId="6" fillId="6" borderId="0" xfId="1" applyNumberFormat="1" applyFont="1" applyFill="1" applyBorder="1" applyAlignment="1">
      <alignment horizontal="left" vertical="center" wrapText="1" readingOrder="1"/>
    </xf>
    <xf numFmtId="0" fontId="6" fillId="6" borderId="0" xfId="1" applyNumberFormat="1" applyFont="1" applyFill="1" applyBorder="1" applyAlignment="1">
      <alignment vertical="center" wrapText="1" readingOrder="1"/>
    </xf>
    <xf numFmtId="164" fontId="6" fillId="6" borderId="0" xfId="1" applyNumberFormat="1" applyFont="1" applyFill="1" applyBorder="1" applyAlignment="1">
      <alignment horizontal="right" vertical="center" wrapText="1" readingOrder="1"/>
    </xf>
    <xf numFmtId="0" fontId="6" fillId="7" borderId="0" xfId="1" applyNumberFormat="1" applyFont="1" applyFill="1" applyBorder="1" applyAlignment="1">
      <alignment horizontal="left" vertical="center" wrapText="1" readingOrder="1"/>
    </xf>
    <xf numFmtId="0" fontId="6" fillId="7" borderId="0" xfId="1" applyNumberFormat="1" applyFont="1" applyFill="1" applyBorder="1" applyAlignment="1">
      <alignment vertical="center" wrapText="1" readingOrder="1"/>
    </xf>
    <xf numFmtId="164" fontId="6" fillId="7" borderId="0" xfId="1" applyNumberFormat="1" applyFont="1" applyFill="1" applyBorder="1" applyAlignment="1">
      <alignment horizontal="right" vertical="center" wrapText="1" readingOrder="1"/>
    </xf>
    <xf numFmtId="0" fontId="6" fillId="8" borderId="0" xfId="1" applyNumberFormat="1" applyFont="1" applyFill="1" applyBorder="1" applyAlignment="1">
      <alignment horizontal="left" vertical="center" wrapText="1" readingOrder="1"/>
    </xf>
    <xf numFmtId="0" fontId="6" fillId="8" borderId="0" xfId="1" applyNumberFormat="1" applyFont="1" applyFill="1" applyBorder="1" applyAlignment="1">
      <alignment vertical="center" wrapText="1" readingOrder="1"/>
    </xf>
    <xf numFmtId="164" fontId="6" fillId="8" borderId="0" xfId="1" applyNumberFormat="1" applyFont="1" applyFill="1" applyBorder="1" applyAlignment="1">
      <alignment horizontal="right" vertical="center" wrapText="1" readingOrder="1"/>
    </xf>
    <xf numFmtId="0" fontId="6" fillId="9" borderId="0" xfId="1" applyNumberFormat="1" applyFont="1" applyFill="1" applyBorder="1" applyAlignment="1">
      <alignment horizontal="left" vertical="center" wrapText="1" readingOrder="1"/>
    </xf>
    <xf numFmtId="0" fontId="6" fillId="9" borderId="0" xfId="1" applyNumberFormat="1" applyFont="1" applyFill="1" applyBorder="1" applyAlignment="1">
      <alignment vertical="center" wrapText="1" readingOrder="1"/>
    </xf>
    <xf numFmtId="164" fontId="6" fillId="9" borderId="0" xfId="1" applyNumberFormat="1" applyFont="1" applyFill="1" applyBorder="1" applyAlignment="1">
      <alignment horizontal="right" vertical="center" wrapText="1" readingOrder="1"/>
    </xf>
    <xf numFmtId="0" fontId="2" fillId="9" borderId="0" xfId="1" applyNumberFormat="1" applyFont="1" applyFill="1" applyBorder="1" applyAlignment="1">
      <alignment horizontal="left" vertical="center" wrapText="1" readingOrder="1"/>
    </xf>
    <xf numFmtId="0" fontId="2" fillId="9" borderId="0" xfId="1" applyNumberFormat="1" applyFont="1" applyFill="1" applyBorder="1" applyAlignment="1">
      <alignment vertical="center" wrapText="1" readingOrder="1"/>
    </xf>
    <xf numFmtId="164" fontId="2" fillId="9" borderId="0" xfId="1" applyNumberFormat="1" applyFont="1" applyFill="1" applyBorder="1" applyAlignment="1">
      <alignment horizontal="right" vertical="center" wrapText="1" readingOrder="1"/>
    </xf>
    <xf numFmtId="0" fontId="6" fillId="10" borderId="0" xfId="1" applyNumberFormat="1" applyFont="1" applyFill="1" applyBorder="1" applyAlignment="1">
      <alignment horizontal="left" vertical="center" wrapText="1" readingOrder="1"/>
    </xf>
    <xf numFmtId="0" fontId="6" fillId="10" borderId="0" xfId="1" applyNumberFormat="1" applyFont="1" applyFill="1" applyBorder="1" applyAlignment="1">
      <alignment vertical="center" wrapText="1" readingOrder="1"/>
    </xf>
    <xf numFmtId="164" fontId="6" fillId="10" borderId="0" xfId="1" applyNumberFormat="1" applyFont="1" applyFill="1" applyBorder="1" applyAlignment="1">
      <alignment horizontal="right" vertical="center" wrapText="1" readingOrder="1"/>
    </xf>
    <xf numFmtId="0" fontId="5" fillId="11" borderId="0" xfId="1" applyNumberFormat="1" applyFont="1" applyFill="1" applyBorder="1" applyAlignment="1">
      <alignment horizontal="left" vertical="center" wrapText="1" readingOrder="1"/>
    </xf>
    <xf numFmtId="0" fontId="6" fillId="12" borderId="0" xfId="1" applyNumberFormat="1" applyFont="1" applyFill="1" applyBorder="1" applyAlignment="1">
      <alignment horizontal="left" vertical="center" wrapText="1" readingOrder="1"/>
    </xf>
    <xf numFmtId="0" fontId="6" fillId="12" borderId="0" xfId="1" applyNumberFormat="1" applyFont="1" applyFill="1" applyBorder="1" applyAlignment="1">
      <alignment vertical="center" wrapText="1" readingOrder="1"/>
    </xf>
    <xf numFmtId="164" fontId="6" fillId="12" borderId="0" xfId="1" applyNumberFormat="1" applyFont="1" applyFill="1" applyBorder="1" applyAlignment="1">
      <alignment horizontal="right" vertical="center" wrapText="1" readingOrder="1"/>
    </xf>
    <xf numFmtId="0" fontId="6" fillId="13" borderId="0" xfId="1" applyNumberFormat="1" applyFont="1" applyFill="1" applyBorder="1" applyAlignment="1">
      <alignment horizontal="left" vertical="center" wrapText="1" readingOrder="1"/>
    </xf>
    <xf numFmtId="0" fontId="6" fillId="13" borderId="0" xfId="1" applyNumberFormat="1" applyFont="1" applyFill="1" applyBorder="1" applyAlignment="1">
      <alignment vertical="center" wrapText="1" readingOrder="1"/>
    </xf>
    <xf numFmtId="164" fontId="6" fillId="13" borderId="0" xfId="1" applyNumberFormat="1" applyFont="1" applyFill="1" applyBorder="1" applyAlignment="1">
      <alignment horizontal="right" vertical="center" wrapText="1" readingOrder="1"/>
    </xf>
    <xf numFmtId="0" fontId="6" fillId="14" borderId="0" xfId="1" applyNumberFormat="1" applyFont="1" applyFill="1" applyBorder="1" applyAlignment="1">
      <alignment horizontal="left" vertical="center" wrapText="1" readingOrder="1"/>
    </xf>
    <xf numFmtId="0" fontId="6" fillId="14" borderId="0" xfId="1" applyNumberFormat="1" applyFont="1" applyFill="1" applyBorder="1" applyAlignment="1">
      <alignment vertical="center" wrapText="1" readingOrder="1"/>
    </xf>
    <xf numFmtId="164" fontId="6" fillId="14" borderId="0" xfId="1" applyNumberFormat="1" applyFont="1" applyFill="1" applyBorder="1" applyAlignment="1">
      <alignment horizontal="right" vertical="center" wrapText="1" readingOrder="1"/>
    </xf>
    <xf numFmtId="164" fontId="8" fillId="7" borderId="0" xfId="1" applyNumberFormat="1" applyFont="1" applyFill="1" applyBorder="1" applyAlignment="1">
      <alignment horizontal="right" vertical="center" wrapText="1" readingOrder="1"/>
    </xf>
    <xf numFmtId="164" fontId="8" fillId="9" borderId="0" xfId="1" applyNumberFormat="1" applyFont="1" applyFill="1" applyBorder="1" applyAlignment="1">
      <alignment horizontal="right" vertical="center" wrapText="1" readingOrder="1"/>
    </xf>
    <xf numFmtId="164" fontId="10" fillId="2" borderId="0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4" borderId="0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164" fontId="10" fillId="15" borderId="0" xfId="1" applyNumberFormat="1" applyFont="1" applyFill="1" applyBorder="1" applyAlignment="1">
      <alignment horizontal="right" vertical="center" wrapText="1" readingOrder="1"/>
    </xf>
    <xf numFmtId="0" fontId="5" fillId="15" borderId="0" xfId="1" applyNumberFormat="1" applyFont="1" applyFill="1" applyBorder="1" applyAlignment="1">
      <alignment horizontal="left" vertical="center" wrapText="1" readingOrder="1"/>
    </xf>
    <xf numFmtId="0" fontId="5" fillId="15" borderId="0" xfId="1" applyNumberFormat="1" applyFont="1" applyFill="1" applyBorder="1" applyAlignment="1">
      <alignment vertical="center" wrapText="1" readingOrder="1"/>
    </xf>
    <xf numFmtId="0" fontId="5" fillId="16" borderId="0" xfId="1" applyNumberFormat="1" applyFont="1" applyFill="1" applyBorder="1" applyAlignment="1">
      <alignment vertical="center" wrapText="1" readingOrder="1"/>
    </xf>
    <xf numFmtId="164" fontId="10" fillId="16" borderId="0" xfId="1" applyNumberFormat="1" applyFont="1" applyFill="1" applyBorder="1" applyAlignment="1">
      <alignment horizontal="right" vertical="center" wrapText="1" readingOrder="1"/>
    </xf>
    <xf numFmtId="164" fontId="10" fillId="17" borderId="0" xfId="1" applyNumberFormat="1" applyFont="1" applyFill="1" applyBorder="1" applyAlignment="1">
      <alignment horizontal="right" vertical="center" wrapText="1" readingOrder="1"/>
    </xf>
    <xf numFmtId="0" fontId="5" fillId="17" borderId="0" xfId="1" applyNumberFormat="1" applyFont="1" applyFill="1" applyBorder="1" applyAlignment="1">
      <alignment horizontal="left" vertical="center" wrapText="1" readingOrder="1"/>
    </xf>
    <xf numFmtId="0" fontId="5" fillId="17" borderId="0" xfId="1" applyNumberFormat="1" applyFont="1" applyFill="1" applyBorder="1" applyAlignment="1">
      <alignment vertical="center" wrapText="1" readingOrder="1"/>
    </xf>
    <xf numFmtId="0" fontId="5" fillId="18" borderId="0" xfId="1" applyNumberFormat="1" applyFont="1" applyFill="1" applyBorder="1" applyAlignment="1">
      <alignment vertical="center" wrapText="1" readingOrder="1"/>
    </xf>
    <xf numFmtId="164" fontId="10" fillId="18" borderId="0" xfId="1" applyNumberFormat="1" applyFont="1" applyFill="1" applyBorder="1" applyAlignment="1">
      <alignment horizontal="right" vertical="center" wrapText="1" readingOrder="1"/>
    </xf>
    <xf numFmtId="164" fontId="10" fillId="19" borderId="0" xfId="1" applyNumberFormat="1" applyFont="1" applyFill="1" applyBorder="1" applyAlignment="1">
      <alignment horizontal="right" vertical="center" wrapText="1" readingOrder="1"/>
    </xf>
    <xf numFmtId="0" fontId="6" fillId="19" borderId="0" xfId="1" applyNumberFormat="1" applyFont="1" applyFill="1" applyBorder="1" applyAlignment="1">
      <alignment horizontal="left" vertical="center" wrapText="1" readingOrder="1"/>
    </xf>
    <xf numFmtId="0" fontId="6" fillId="19" borderId="0" xfId="1" applyNumberFormat="1" applyFont="1" applyFill="1" applyBorder="1" applyAlignment="1">
      <alignment vertical="center" wrapText="1" readingOrder="1"/>
    </xf>
    <xf numFmtId="0" fontId="2" fillId="0" borderId="2" xfId="1" applyNumberFormat="1" applyFont="1" applyFill="1" applyBorder="1" applyAlignment="1">
      <alignment horizontal="right" vertical="center" wrapText="1" readingOrder="1"/>
    </xf>
    <xf numFmtId="4" fontId="12" fillId="0" borderId="0" xfId="0" applyNumberFormat="1" applyFont="1" applyFill="1" applyBorder="1"/>
    <xf numFmtId="4" fontId="12" fillId="0" borderId="2" xfId="0" applyNumberFormat="1" applyFont="1" applyFill="1" applyBorder="1" applyAlignment="1">
      <alignment horizontal="right"/>
    </xf>
    <xf numFmtId="4" fontId="6" fillId="13" borderId="0" xfId="1" applyNumberFormat="1" applyFont="1" applyFill="1" applyBorder="1" applyAlignment="1">
      <alignment horizontal="right" vertical="center" wrapText="1" readingOrder="1"/>
    </xf>
    <xf numFmtId="4" fontId="6" fillId="14" borderId="0" xfId="1" applyNumberFormat="1" applyFont="1" applyFill="1" applyBorder="1" applyAlignment="1">
      <alignment horizontal="right" vertical="center" wrapText="1" readingOrder="1"/>
    </xf>
    <xf numFmtId="4" fontId="6" fillId="6" borderId="0" xfId="1" applyNumberFormat="1" applyFont="1" applyFill="1" applyBorder="1" applyAlignment="1">
      <alignment vertical="center" wrapText="1" readingOrder="1"/>
    </xf>
    <xf numFmtId="4" fontId="6" fillId="7" borderId="0" xfId="1" applyNumberFormat="1" applyFont="1" applyFill="1" applyBorder="1" applyAlignment="1">
      <alignment horizontal="right" vertical="center" wrapText="1" readingOrder="1"/>
    </xf>
    <xf numFmtId="4" fontId="6" fillId="10" borderId="0" xfId="1" applyNumberFormat="1" applyFont="1" applyFill="1" applyBorder="1" applyAlignment="1">
      <alignment horizontal="right" vertical="center" wrapText="1" readingOrder="1"/>
    </xf>
    <xf numFmtId="4" fontId="6" fillId="8" borderId="0" xfId="1" applyNumberFormat="1" applyFont="1" applyFill="1" applyBorder="1" applyAlignment="1">
      <alignment horizontal="right" vertical="center" wrapText="1" readingOrder="1"/>
    </xf>
    <xf numFmtId="4" fontId="6" fillId="9" borderId="0" xfId="1" applyNumberFormat="1" applyFont="1" applyFill="1" applyBorder="1" applyAlignment="1">
      <alignment horizontal="right" vertical="center" wrapText="1" readingOrder="1"/>
    </xf>
    <xf numFmtId="4" fontId="6" fillId="6" borderId="0" xfId="1" applyNumberFormat="1" applyFont="1" applyFill="1" applyBorder="1" applyAlignment="1">
      <alignment horizontal="right" vertical="center" wrapText="1" readingOrder="1"/>
    </xf>
    <xf numFmtId="4" fontId="6" fillId="12" borderId="0" xfId="1" applyNumberFormat="1" applyFont="1" applyFill="1" applyBorder="1" applyAlignment="1">
      <alignment horizontal="right" vertical="center" wrapText="1" readingOrder="1"/>
    </xf>
    <xf numFmtId="4" fontId="10" fillId="2" borderId="0" xfId="1" applyNumberFormat="1" applyFont="1" applyFill="1" applyBorder="1" applyAlignment="1">
      <alignment horizontal="right" vertical="center" wrapText="1" readingOrder="1"/>
    </xf>
    <xf numFmtId="4" fontId="10" fillId="3" borderId="0" xfId="1" applyNumberFormat="1" applyFont="1" applyFill="1" applyBorder="1" applyAlignment="1">
      <alignment horizontal="right" vertical="center" wrapText="1" readingOrder="1"/>
    </xf>
    <xf numFmtId="4" fontId="10" fillId="4" borderId="0" xfId="1" applyNumberFormat="1" applyFont="1" applyFill="1" applyBorder="1" applyAlignment="1">
      <alignment horizontal="right" vertical="center" wrapText="1" readingOrder="1"/>
    </xf>
    <xf numFmtId="4" fontId="9" fillId="5" borderId="0" xfId="1" applyNumberFormat="1" applyFont="1" applyFill="1" applyBorder="1" applyAlignment="1">
      <alignment horizontal="right" vertical="center" wrapText="1" readingOrder="1"/>
    </xf>
    <xf numFmtId="4" fontId="8" fillId="7" borderId="0" xfId="1" applyNumberFormat="1" applyFont="1" applyFill="1" applyBorder="1" applyAlignment="1">
      <alignment horizontal="right" vertical="center" wrapText="1" readingOrder="1"/>
    </xf>
    <xf numFmtId="4" fontId="8" fillId="9" borderId="0" xfId="1" applyNumberFormat="1" applyFont="1" applyFill="1" applyBorder="1" applyAlignment="1">
      <alignment horizontal="right" vertical="center" wrapText="1" readingOrder="1"/>
    </xf>
    <xf numFmtId="0" fontId="14" fillId="9" borderId="0" xfId="0" applyFont="1" applyFill="1" applyBorder="1"/>
    <xf numFmtId="0" fontId="3" fillId="0" borderId="0" xfId="1" applyNumberFormat="1" applyFont="1" applyFill="1" applyBorder="1" applyAlignment="1">
      <alignment wrapText="1" readingOrder="1"/>
    </xf>
    <xf numFmtId="0" fontId="12" fillId="9" borderId="0" xfId="0" applyFont="1" applyFill="1" applyBorder="1" applyAlignment="1"/>
    <xf numFmtId="0" fontId="1" fillId="0" borderId="0" xfId="0" applyFont="1" applyFill="1" applyBorder="1"/>
    <xf numFmtId="0" fontId="8" fillId="9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8" fillId="7" borderId="0" xfId="1" applyFont="1" applyFill="1" applyAlignment="1">
      <alignment horizontal="left" vertical="center" wrapText="1" readingOrder="1"/>
    </xf>
    <xf numFmtId="0" fontId="8" fillId="7" borderId="0" xfId="1" applyFont="1" applyFill="1" applyAlignment="1">
      <alignment vertical="center" wrapText="1" readingOrder="1"/>
    </xf>
    <xf numFmtId="164" fontId="8" fillId="7" borderId="0" xfId="1" applyNumberFormat="1" applyFont="1" applyFill="1" applyAlignment="1">
      <alignment horizontal="right" vertical="center" wrapText="1" readingOrder="1"/>
    </xf>
    <xf numFmtId="0" fontId="16" fillId="9" borderId="0" xfId="0" applyFont="1" applyFill="1" applyBorder="1"/>
    <xf numFmtId="4" fontId="16" fillId="9" borderId="0" xfId="0" applyNumberFormat="1" applyFont="1" applyFill="1" applyBorder="1"/>
    <xf numFmtId="0" fontId="8" fillId="8" borderId="0" xfId="1" applyFont="1" applyFill="1" applyAlignment="1">
      <alignment horizontal="left" vertical="center" wrapText="1" readingOrder="1"/>
    </xf>
    <xf numFmtId="0" fontId="8" fillId="8" borderId="0" xfId="1" applyFont="1" applyFill="1" applyAlignment="1">
      <alignment vertical="center" wrapText="1" readingOrder="1"/>
    </xf>
    <xf numFmtId="164" fontId="8" fillId="8" borderId="0" xfId="1" applyNumberFormat="1" applyFont="1" applyFill="1" applyAlignment="1">
      <alignment horizontal="right" vertical="center" wrapText="1" readingOrder="1"/>
    </xf>
    <xf numFmtId="0" fontId="12" fillId="8" borderId="0" xfId="1" applyFont="1" applyFill="1" applyAlignment="1">
      <alignment horizontal="left" vertical="center" wrapText="1" readingOrder="1"/>
    </xf>
    <xf numFmtId="0" fontId="12" fillId="8" borderId="0" xfId="1" applyFont="1" applyFill="1" applyAlignment="1">
      <alignment vertical="center" wrapText="1" readingOrder="1"/>
    </xf>
    <xf numFmtId="164" fontId="12" fillId="8" borderId="0" xfId="1" applyNumberFormat="1" applyFont="1" applyFill="1" applyAlignment="1">
      <alignment horizontal="right" vertical="center" wrapText="1" readingOrder="1"/>
    </xf>
    <xf numFmtId="0" fontId="8" fillId="7" borderId="0" xfId="1" applyNumberFormat="1" applyFont="1" applyFill="1" applyBorder="1" applyAlignment="1">
      <alignment vertical="center" wrapText="1" readingOrder="1"/>
    </xf>
    <xf numFmtId="4" fontId="14" fillId="9" borderId="0" xfId="0" applyNumberFormat="1" applyFont="1" applyFill="1" applyBorder="1"/>
    <xf numFmtId="0" fontId="9" fillId="8" borderId="0" xfId="1" applyFont="1" applyFill="1" applyAlignment="1">
      <alignment horizontal="left" vertical="center" wrapText="1" readingOrder="1"/>
    </xf>
    <xf numFmtId="0" fontId="9" fillId="8" borderId="0" xfId="1" applyFont="1" applyFill="1" applyAlignment="1">
      <alignment vertical="center" wrapText="1" readingOrder="1"/>
    </xf>
    <xf numFmtId="164" fontId="9" fillId="8" borderId="0" xfId="1" applyNumberFormat="1" applyFont="1" applyFill="1" applyAlignment="1">
      <alignment horizontal="right" vertical="center" wrapText="1" readingOrder="1"/>
    </xf>
    <xf numFmtId="0" fontId="15" fillId="8" borderId="0" xfId="1" applyFont="1" applyFill="1" applyAlignment="1">
      <alignment horizontal="left" vertical="center" wrapText="1" readingOrder="1"/>
    </xf>
    <xf numFmtId="0" fontId="15" fillId="8" borderId="0" xfId="1" applyFont="1" applyFill="1" applyAlignment="1">
      <alignment vertical="center" wrapText="1" readingOrder="1"/>
    </xf>
    <xf numFmtId="164" fontId="15" fillId="8" borderId="0" xfId="1" applyNumberFormat="1" applyFont="1" applyFill="1" applyAlignment="1">
      <alignment horizontal="right" vertical="center" wrapText="1" readingOrder="1"/>
    </xf>
    <xf numFmtId="0" fontId="17" fillId="9" borderId="0" xfId="0" applyFont="1" applyFill="1" applyBorder="1"/>
    <xf numFmtId="4" fontId="17" fillId="9" borderId="0" xfId="0" applyNumberFormat="1" applyFont="1" applyFill="1" applyBorder="1"/>
    <xf numFmtId="16" fontId="8" fillId="7" borderId="0" xfId="1" applyNumberFormat="1" applyFont="1" applyFill="1" applyAlignment="1">
      <alignment horizontal="left" vertical="center" wrapText="1" readingOrder="1"/>
    </xf>
    <xf numFmtId="4" fontId="12" fillId="0" borderId="0" xfId="0" applyNumberFormat="1" applyFont="1" applyFill="1" applyBorder="1" applyAlignment="1">
      <alignment vertical="center" readingOrder="1"/>
    </xf>
    <xf numFmtId="4" fontId="12" fillId="0" borderId="0" xfId="0" applyNumberFormat="1" applyFont="1" applyFill="1" applyBorder="1" applyAlignment="1">
      <alignment vertical="center"/>
    </xf>
    <xf numFmtId="0" fontId="15" fillId="9" borderId="0" xfId="1" applyNumberFormat="1" applyFont="1" applyFill="1" applyBorder="1" applyAlignment="1">
      <alignment vertical="center" wrapText="1" readingOrder="1"/>
    </xf>
    <xf numFmtId="0" fontId="12" fillId="9" borderId="0" xfId="1" applyNumberFormat="1" applyFont="1" applyFill="1" applyBorder="1" applyAlignment="1">
      <alignment horizontal="left" vertical="center" wrapText="1" readingOrder="1"/>
    </xf>
    <xf numFmtId="0" fontId="12" fillId="9" borderId="0" xfId="1" applyNumberFormat="1" applyFont="1" applyFill="1" applyBorder="1" applyAlignment="1">
      <alignment vertical="center" wrapText="1" readingOrder="1"/>
    </xf>
    <xf numFmtId="164" fontId="12" fillId="9" borderId="0" xfId="1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4" fillId="9" borderId="0" xfId="0" applyFont="1" applyFill="1" applyBorder="1" applyAlignment="1">
      <alignment horizontal="center"/>
    </xf>
    <xf numFmtId="0" fontId="18" fillId="9" borderId="0" xfId="0" applyFont="1" applyFill="1" applyBorder="1"/>
    <xf numFmtId="0" fontId="15" fillId="0" borderId="0" xfId="1" applyNumberFormat="1" applyFont="1" applyFill="1" applyBorder="1" applyAlignment="1">
      <alignment horizontal="left" readingOrder="1"/>
    </xf>
    <xf numFmtId="0" fontId="12" fillId="0" borderId="0" xfId="1" applyNumberFormat="1" applyFont="1" applyFill="1" applyBorder="1" applyAlignment="1">
      <alignment wrapText="1" readingOrder="1"/>
    </xf>
    <xf numFmtId="0" fontId="11" fillId="0" borderId="0" xfId="0" applyFont="1" applyFill="1" applyBorder="1" applyAlignment="1"/>
    <xf numFmtId="0" fontId="15" fillId="0" borderId="0" xfId="1" applyNumberFormat="1" applyFont="1" applyFill="1" applyBorder="1" applyAlignment="1">
      <alignment wrapText="1" readingOrder="1"/>
    </xf>
    <xf numFmtId="0" fontId="1" fillId="0" borderId="0" xfId="0" applyFont="1" applyFill="1" applyBorder="1" applyAlignment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5" fillId="0" borderId="0" xfId="1" applyFont="1" applyAlignment="1">
      <alignment wrapText="1" readingOrder="1"/>
    </xf>
    <xf numFmtId="0" fontId="12" fillId="9" borderId="0" xfId="0" applyFont="1" applyFill="1" applyBorder="1" applyAlignment="1"/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A3C9B9"/>
      <rgbColor rgb="00FEDE01"/>
      <rgbColor rgb="00FFEE75"/>
      <rgbColor rgb="00FFFF97"/>
      <rgbColor rgb="003535FF"/>
      <rgbColor rgb="009CA9FE"/>
      <rgbColor rgb="00C1C1FF"/>
      <rgbColor rgb="00E1E1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BF68F"/>
      <color rgb="FFF5EE95"/>
      <color rgb="FFFFCC66"/>
      <color rgb="FFFFCC00"/>
      <color rgb="FFCCCCFF"/>
      <color rgb="FF9999FF"/>
      <color rgb="FFCCFFCC"/>
      <color rgb="FF00CC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showGridLines="0" tabSelected="1" zoomScaleNormal="100" workbookViewId="0">
      <selection sqref="A1:C1"/>
    </sheetView>
  </sheetViews>
  <sheetFormatPr defaultRowHeight="15" x14ac:dyDescent="0.25"/>
  <cols>
    <col min="1" max="1" width="8.140625" customWidth="1"/>
    <col min="2" max="2" width="7.85546875" customWidth="1"/>
    <col min="3" max="3" width="47.7109375" customWidth="1"/>
    <col min="4" max="4" width="12.7109375" customWidth="1"/>
    <col min="5" max="5" width="10.7109375" style="60" customWidth="1"/>
    <col min="6" max="6" width="12.28515625" style="60" customWidth="1"/>
  </cols>
  <sheetData>
    <row r="1" spans="1:6" ht="12.75" customHeight="1" x14ac:dyDescent="0.25">
      <c r="A1" s="123" t="s">
        <v>549</v>
      </c>
      <c r="B1" s="120"/>
      <c r="C1" s="120"/>
      <c r="D1" s="78"/>
    </row>
    <row r="2" spans="1:6" s="77" customFormat="1" ht="15" customHeight="1" x14ac:dyDescent="0.2">
      <c r="A2" s="79" t="s">
        <v>556</v>
      </c>
      <c r="B2" s="79"/>
      <c r="C2" s="79"/>
      <c r="D2" s="79"/>
      <c r="E2" s="95"/>
    </row>
    <row r="3" spans="1:6" s="77" customFormat="1" ht="15" customHeight="1" x14ac:dyDescent="0.2">
      <c r="A3" s="125" t="s">
        <v>557</v>
      </c>
      <c r="B3" s="126"/>
      <c r="C3" s="126"/>
      <c r="D3" s="126"/>
      <c r="E3" s="95"/>
    </row>
    <row r="4" spans="1:6" s="77" customFormat="1" ht="15" customHeight="1" x14ac:dyDescent="0.2">
      <c r="A4" s="79" t="s">
        <v>558</v>
      </c>
      <c r="B4" s="79"/>
      <c r="C4" s="79"/>
      <c r="D4" s="79"/>
      <c r="E4" s="95"/>
    </row>
    <row r="5" spans="1:6" ht="12.75" customHeight="1" x14ac:dyDescent="0.25">
      <c r="A5" s="123"/>
      <c r="B5" s="120"/>
      <c r="C5" s="120"/>
      <c r="D5" s="78"/>
    </row>
    <row r="6" spans="1:6" ht="12.75" customHeight="1" x14ac:dyDescent="0.25">
      <c r="A6" s="117" t="s">
        <v>560</v>
      </c>
      <c r="B6" s="118"/>
      <c r="C6" s="118"/>
      <c r="D6" s="118"/>
    </row>
    <row r="7" spans="1:6" ht="12.75" customHeight="1" x14ac:dyDescent="0.25">
      <c r="A7" s="119" t="s">
        <v>559</v>
      </c>
      <c r="B7" s="120"/>
      <c r="C7" s="120"/>
      <c r="D7" s="120"/>
    </row>
    <row r="8" spans="1:6" s="113" customFormat="1" ht="12.75" customHeight="1" x14ac:dyDescent="0.25">
      <c r="A8" s="116" t="s">
        <v>599</v>
      </c>
      <c r="B8" s="112"/>
      <c r="C8" s="112"/>
      <c r="D8" s="112"/>
      <c r="E8" s="60"/>
      <c r="F8" s="60"/>
    </row>
    <row r="9" spans="1:6" ht="15.6" customHeight="1" x14ac:dyDescent="0.25"/>
    <row r="10" spans="1:6" ht="19.899999999999999" customHeight="1" x14ac:dyDescent="0.25">
      <c r="A10" s="124" t="s">
        <v>555</v>
      </c>
      <c r="B10" s="124"/>
      <c r="C10" s="124"/>
      <c r="D10" s="124"/>
      <c r="E10" s="124"/>
      <c r="F10" s="124"/>
    </row>
    <row r="11" spans="1:6" ht="14.1" customHeight="1" x14ac:dyDescent="0.25">
      <c r="A11" s="121"/>
      <c r="B11" s="122"/>
      <c r="C11" s="122"/>
      <c r="D11" s="122"/>
    </row>
    <row r="12" spans="1:6" ht="14.25" customHeight="1" x14ac:dyDescent="0.25"/>
    <row r="13" spans="1:6" ht="25.5" customHeight="1" x14ac:dyDescent="0.25">
      <c r="A13" s="1" t="s">
        <v>1</v>
      </c>
      <c r="B13" s="1" t="s">
        <v>2</v>
      </c>
      <c r="C13" s="1" t="s">
        <v>3</v>
      </c>
      <c r="D13" s="2" t="s">
        <v>4</v>
      </c>
      <c r="E13" s="61" t="s">
        <v>553</v>
      </c>
      <c r="F13" s="61" t="s">
        <v>554</v>
      </c>
    </row>
    <row r="14" spans="1:6" x14ac:dyDescent="0.25">
      <c r="A14" s="3" t="s">
        <v>0</v>
      </c>
      <c r="B14" s="3" t="s">
        <v>0</v>
      </c>
      <c r="C14" s="4" t="s">
        <v>5</v>
      </c>
      <c r="D14" s="41">
        <f>D15</f>
        <v>2121920</v>
      </c>
      <c r="E14" s="71">
        <f t="shared" ref="E14:F16" si="0">E15</f>
        <v>171015</v>
      </c>
      <c r="F14" s="71">
        <f t="shared" si="0"/>
        <v>2292935</v>
      </c>
    </row>
    <row r="15" spans="1:6" x14ac:dyDescent="0.25">
      <c r="A15" s="5" t="s">
        <v>6</v>
      </c>
      <c r="B15" s="5" t="s">
        <v>7</v>
      </c>
      <c r="C15" s="6" t="s">
        <v>8</v>
      </c>
      <c r="D15" s="42">
        <f>D16</f>
        <v>2121920</v>
      </c>
      <c r="E15" s="72">
        <f t="shared" si="0"/>
        <v>171015</v>
      </c>
      <c r="F15" s="72">
        <f t="shared" si="0"/>
        <v>2292935</v>
      </c>
    </row>
    <row r="16" spans="1:6" x14ac:dyDescent="0.25">
      <c r="A16" s="7" t="s">
        <v>9</v>
      </c>
      <c r="B16" s="7" t="s">
        <v>10</v>
      </c>
      <c r="C16" s="8" t="s">
        <v>11</v>
      </c>
      <c r="D16" s="43">
        <f>D17</f>
        <v>2121920</v>
      </c>
      <c r="E16" s="73">
        <f t="shared" si="0"/>
        <v>171015</v>
      </c>
      <c r="F16" s="73">
        <f t="shared" si="0"/>
        <v>2292935</v>
      </c>
    </row>
    <row r="17" spans="1:7" x14ac:dyDescent="0.25">
      <c r="A17" s="9" t="s">
        <v>12</v>
      </c>
      <c r="B17" s="9" t="s">
        <v>13</v>
      </c>
      <c r="C17" s="10" t="s">
        <v>14</v>
      </c>
      <c r="D17" s="44">
        <f>D18+D25+D48+D84</f>
        <v>2121920</v>
      </c>
      <c r="E17" s="74">
        <f>E18+E25+E48+E84</f>
        <v>171015</v>
      </c>
      <c r="F17" s="74">
        <f>F18+F25+F48+F84</f>
        <v>2292935</v>
      </c>
    </row>
    <row r="18" spans="1:7" x14ac:dyDescent="0.25">
      <c r="A18" s="11" t="s">
        <v>15</v>
      </c>
      <c r="B18" s="11" t="s">
        <v>16</v>
      </c>
      <c r="C18" s="12" t="s">
        <v>17</v>
      </c>
      <c r="D18" s="13">
        <f t="shared" ref="D18:F23" si="1">D19</f>
        <v>18000</v>
      </c>
      <c r="E18" s="69">
        <f t="shared" si="1"/>
        <v>0</v>
      </c>
      <c r="F18" s="69">
        <f t="shared" si="1"/>
        <v>18000</v>
      </c>
    </row>
    <row r="19" spans="1:7" x14ac:dyDescent="0.25">
      <c r="A19" s="14" t="s">
        <v>15</v>
      </c>
      <c r="B19" s="14" t="s">
        <v>18</v>
      </c>
      <c r="C19" s="15" t="s">
        <v>19</v>
      </c>
      <c r="D19" s="16">
        <f t="shared" si="1"/>
        <v>18000</v>
      </c>
      <c r="E19" s="65">
        <f t="shared" si="1"/>
        <v>0</v>
      </c>
      <c r="F19" s="65">
        <f t="shared" si="1"/>
        <v>18000</v>
      </c>
    </row>
    <row r="20" spans="1:7" x14ac:dyDescent="0.25">
      <c r="A20" s="17" t="s">
        <v>0</v>
      </c>
      <c r="B20" s="17" t="s">
        <v>20</v>
      </c>
      <c r="C20" s="18" t="s">
        <v>21</v>
      </c>
      <c r="D20" s="19">
        <f t="shared" si="1"/>
        <v>18000</v>
      </c>
      <c r="E20" s="67">
        <f t="shared" si="1"/>
        <v>0</v>
      </c>
      <c r="F20" s="67">
        <f t="shared" si="1"/>
        <v>18000</v>
      </c>
    </row>
    <row r="21" spans="1:7" ht="24" x14ac:dyDescent="0.25">
      <c r="A21" s="20" t="s">
        <v>0</v>
      </c>
      <c r="B21" s="20" t="s">
        <v>22</v>
      </c>
      <c r="C21" s="21" t="s">
        <v>23</v>
      </c>
      <c r="D21" s="22">
        <f t="shared" si="1"/>
        <v>18000</v>
      </c>
      <c r="E21" s="68">
        <f t="shared" si="1"/>
        <v>0</v>
      </c>
      <c r="F21" s="68">
        <f t="shared" si="1"/>
        <v>18000</v>
      </c>
      <c r="G21" s="22"/>
    </row>
    <row r="22" spans="1:7" x14ac:dyDescent="0.25">
      <c r="A22" s="20" t="s">
        <v>0</v>
      </c>
      <c r="B22" s="20" t="s">
        <v>24</v>
      </c>
      <c r="C22" s="21" t="s">
        <v>25</v>
      </c>
      <c r="D22" s="22">
        <f t="shared" si="1"/>
        <v>18000</v>
      </c>
      <c r="E22" s="68">
        <f t="shared" si="1"/>
        <v>0</v>
      </c>
      <c r="F22" s="68">
        <f t="shared" si="1"/>
        <v>18000</v>
      </c>
    </row>
    <row r="23" spans="1:7" x14ac:dyDescent="0.25">
      <c r="A23" s="20" t="s">
        <v>0</v>
      </c>
      <c r="B23" s="20" t="s">
        <v>26</v>
      </c>
      <c r="C23" s="21" t="s">
        <v>27</v>
      </c>
      <c r="D23" s="22">
        <f t="shared" si="1"/>
        <v>18000</v>
      </c>
      <c r="E23" s="68">
        <f t="shared" si="1"/>
        <v>0</v>
      </c>
      <c r="F23" s="68">
        <f t="shared" si="1"/>
        <v>18000</v>
      </c>
    </row>
    <row r="24" spans="1:7" x14ac:dyDescent="0.25">
      <c r="A24" s="23" t="s">
        <v>28</v>
      </c>
      <c r="B24" s="23" t="s">
        <v>29</v>
      </c>
      <c r="C24" s="24" t="s">
        <v>27</v>
      </c>
      <c r="D24" s="25">
        <v>18000</v>
      </c>
      <c r="F24" s="60">
        <f>D24+E24</f>
        <v>18000</v>
      </c>
    </row>
    <row r="25" spans="1:7" x14ac:dyDescent="0.25">
      <c r="A25" s="11" t="s">
        <v>15</v>
      </c>
      <c r="B25" s="11" t="s">
        <v>30</v>
      </c>
      <c r="C25" s="12" t="s">
        <v>31</v>
      </c>
      <c r="D25" s="13">
        <f>D26+D41</f>
        <v>57830</v>
      </c>
      <c r="E25" s="13">
        <f t="shared" ref="E25:F25" si="2">E26+E41</f>
        <v>5751</v>
      </c>
      <c r="F25" s="13">
        <f t="shared" si="2"/>
        <v>63581</v>
      </c>
    </row>
    <row r="26" spans="1:7" x14ac:dyDescent="0.25">
      <c r="A26" s="14" t="s">
        <v>15</v>
      </c>
      <c r="B26" s="14" t="s">
        <v>32</v>
      </c>
      <c r="C26" s="15" t="s">
        <v>33</v>
      </c>
      <c r="D26" s="16">
        <f>D27</f>
        <v>57830</v>
      </c>
      <c r="E26" s="65">
        <f t="shared" ref="E26:F26" si="3">E27</f>
        <v>0</v>
      </c>
      <c r="F26" s="65">
        <f t="shared" si="3"/>
        <v>57830</v>
      </c>
    </row>
    <row r="27" spans="1:7" x14ac:dyDescent="0.25">
      <c r="A27" s="17" t="s">
        <v>0</v>
      </c>
      <c r="B27" s="17" t="s">
        <v>20</v>
      </c>
      <c r="C27" s="18" t="s">
        <v>21</v>
      </c>
      <c r="D27" s="19">
        <f>D28+D32+D37</f>
        <v>57830</v>
      </c>
      <c r="E27" s="67">
        <f t="shared" ref="E27:F27" si="4">E28+E32+E37</f>
        <v>0</v>
      </c>
      <c r="F27" s="67">
        <f t="shared" si="4"/>
        <v>57830</v>
      </c>
    </row>
    <row r="28" spans="1:7" x14ac:dyDescent="0.25">
      <c r="A28" s="20" t="s">
        <v>0</v>
      </c>
      <c r="B28" s="20" t="s">
        <v>34</v>
      </c>
      <c r="C28" s="21" t="s">
        <v>35</v>
      </c>
      <c r="D28" s="22">
        <f>D29</f>
        <v>30</v>
      </c>
      <c r="E28" s="68">
        <f t="shared" ref="E28:F30" si="5">E29</f>
        <v>0</v>
      </c>
      <c r="F28" s="68">
        <f t="shared" si="5"/>
        <v>30</v>
      </c>
    </row>
    <row r="29" spans="1:7" x14ac:dyDescent="0.25">
      <c r="A29" s="20" t="s">
        <v>0</v>
      </c>
      <c r="B29" s="20" t="s">
        <v>36</v>
      </c>
      <c r="C29" s="21" t="s">
        <v>37</v>
      </c>
      <c r="D29" s="22">
        <f>D30</f>
        <v>30</v>
      </c>
      <c r="E29" s="68">
        <f t="shared" si="5"/>
        <v>0</v>
      </c>
      <c r="F29" s="68">
        <f t="shared" si="5"/>
        <v>30</v>
      </c>
      <c r="G29" s="22"/>
    </row>
    <row r="30" spans="1:7" x14ac:dyDescent="0.25">
      <c r="A30" s="20" t="s">
        <v>0</v>
      </c>
      <c r="B30" s="20" t="s">
        <v>38</v>
      </c>
      <c r="C30" s="21" t="s">
        <v>39</v>
      </c>
      <c r="D30" s="22">
        <f>D31</f>
        <v>30</v>
      </c>
      <c r="E30" s="68">
        <f t="shared" si="5"/>
        <v>0</v>
      </c>
      <c r="F30" s="68">
        <f t="shared" si="5"/>
        <v>30</v>
      </c>
    </row>
    <row r="31" spans="1:7" x14ac:dyDescent="0.25">
      <c r="A31" s="23" t="s">
        <v>40</v>
      </c>
      <c r="B31" s="23" t="s">
        <v>41</v>
      </c>
      <c r="C31" s="24" t="s">
        <v>42</v>
      </c>
      <c r="D31" s="25">
        <v>30</v>
      </c>
      <c r="F31" s="60">
        <f>D31+E31</f>
        <v>30</v>
      </c>
    </row>
    <row r="32" spans="1:7" ht="24" x14ac:dyDescent="0.25">
      <c r="A32" s="20" t="s">
        <v>0</v>
      </c>
      <c r="B32" s="20" t="s">
        <v>43</v>
      </c>
      <c r="C32" s="21" t="s">
        <v>44</v>
      </c>
      <c r="D32" s="22">
        <f>D33</f>
        <v>57300</v>
      </c>
      <c r="E32" s="68">
        <f t="shared" ref="E32:F33" si="6">E33</f>
        <v>0</v>
      </c>
      <c r="F32" s="68">
        <f t="shared" si="6"/>
        <v>57300</v>
      </c>
    </row>
    <row r="33" spans="1:6" x14ac:dyDescent="0.25">
      <c r="A33" s="20" t="s">
        <v>0</v>
      </c>
      <c r="B33" s="20" t="s">
        <v>45</v>
      </c>
      <c r="C33" s="21" t="s">
        <v>46</v>
      </c>
      <c r="D33" s="22">
        <f>D34</f>
        <v>57300</v>
      </c>
      <c r="E33" s="68">
        <f t="shared" si="6"/>
        <v>0</v>
      </c>
      <c r="F33" s="68">
        <f t="shared" si="6"/>
        <v>57300</v>
      </c>
    </row>
    <row r="34" spans="1:6" x14ac:dyDescent="0.25">
      <c r="A34" s="20" t="s">
        <v>0</v>
      </c>
      <c r="B34" s="20" t="s">
        <v>47</v>
      </c>
      <c r="C34" s="21" t="s">
        <v>48</v>
      </c>
      <c r="D34" s="22">
        <f>SUM(D35:D36)</f>
        <v>57300</v>
      </c>
      <c r="E34" s="68">
        <f t="shared" ref="E34:F34" si="7">SUM(E35:E36)</f>
        <v>0</v>
      </c>
      <c r="F34" s="68">
        <f t="shared" si="7"/>
        <v>57300</v>
      </c>
    </row>
    <row r="35" spans="1:6" x14ac:dyDescent="0.25">
      <c r="A35" s="23" t="s">
        <v>49</v>
      </c>
      <c r="B35" s="23" t="s">
        <v>50</v>
      </c>
      <c r="C35" s="24" t="s">
        <v>51</v>
      </c>
      <c r="D35" s="25">
        <v>57000</v>
      </c>
      <c r="F35" s="60">
        <f t="shared" ref="F35:F36" si="8">D35+E35</f>
        <v>57000</v>
      </c>
    </row>
    <row r="36" spans="1:6" x14ac:dyDescent="0.25">
      <c r="A36" s="23" t="s">
        <v>52</v>
      </c>
      <c r="B36" s="23" t="s">
        <v>53</v>
      </c>
      <c r="C36" s="24" t="s">
        <v>54</v>
      </c>
      <c r="D36" s="25">
        <v>300</v>
      </c>
      <c r="F36" s="60">
        <f t="shared" si="8"/>
        <v>300</v>
      </c>
    </row>
    <row r="37" spans="1:6" x14ac:dyDescent="0.25">
      <c r="A37" s="20" t="s">
        <v>0</v>
      </c>
      <c r="B37" s="20" t="s">
        <v>55</v>
      </c>
      <c r="C37" s="21" t="s">
        <v>56</v>
      </c>
      <c r="D37" s="22">
        <f>D38</f>
        <v>500</v>
      </c>
      <c r="E37" s="68">
        <f t="shared" ref="E37:F39" si="9">E38</f>
        <v>0</v>
      </c>
      <c r="F37" s="68">
        <f t="shared" si="9"/>
        <v>500</v>
      </c>
    </row>
    <row r="38" spans="1:6" x14ac:dyDescent="0.25">
      <c r="A38" s="20" t="s">
        <v>0</v>
      </c>
      <c r="B38" s="20" t="s">
        <v>57</v>
      </c>
      <c r="C38" s="21" t="s">
        <v>58</v>
      </c>
      <c r="D38" s="22">
        <f>D39</f>
        <v>500</v>
      </c>
      <c r="E38" s="68">
        <f t="shared" si="9"/>
        <v>0</v>
      </c>
      <c r="F38" s="68">
        <f t="shared" si="9"/>
        <v>500</v>
      </c>
    </row>
    <row r="39" spans="1:6" x14ac:dyDescent="0.25">
      <c r="A39" s="20" t="s">
        <v>0</v>
      </c>
      <c r="B39" s="20" t="s">
        <v>59</v>
      </c>
      <c r="C39" s="21" t="s">
        <v>58</v>
      </c>
      <c r="D39" s="22">
        <f>D40</f>
        <v>500</v>
      </c>
      <c r="E39" s="68">
        <f t="shared" si="9"/>
        <v>0</v>
      </c>
      <c r="F39" s="68">
        <f t="shared" si="9"/>
        <v>500</v>
      </c>
    </row>
    <row r="40" spans="1:6" x14ac:dyDescent="0.25">
      <c r="A40" s="23" t="s">
        <v>60</v>
      </c>
      <c r="B40" s="23" t="s">
        <v>61</v>
      </c>
      <c r="C40" s="24" t="s">
        <v>58</v>
      </c>
      <c r="D40" s="25">
        <v>500</v>
      </c>
      <c r="F40" s="60">
        <f>D40+E40</f>
        <v>500</v>
      </c>
    </row>
    <row r="41" spans="1:6" s="86" customFormat="1" ht="22.5" customHeight="1" x14ac:dyDescent="0.2">
      <c r="A41" s="83" t="s">
        <v>15</v>
      </c>
      <c r="B41" s="104" t="s">
        <v>32</v>
      </c>
      <c r="C41" s="84" t="s">
        <v>581</v>
      </c>
      <c r="D41" s="85">
        <f>D42</f>
        <v>0</v>
      </c>
      <c r="E41" s="85">
        <f t="shared" ref="E41:F44" si="10">E42</f>
        <v>5751</v>
      </c>
      <c r="F41" s="85">
        <f t="shared" si="10"/>
        <v>5751</v>
      </c>
    </row>
    <row r="42" spans="1:6" s="86" customFormat="1" ht="15" customHeight="1" x14ac:dyDescent="0.2">
      <c r="A42" s="96" t="s">
        <v>0</v>
      </c>
      <c r="B42" s="96" t="s">
        <v>565</v>
      </c>
      <c r="C42" s="97" t="s">
        <v>566</v>
      </c>
      <c r="D42" s="98">
        <f>D43</f>
        <v>0</v>
      </c>
      <c r="E42" s="98">
        <f t="shared" si="10"/>
        <v>5751</v>
      </c>
      <c r="F42" s="98">
        <f t="shared" si="10"/>
        <v>5751</v>
      </c>
    </row>
    <row r="43" spans="1:6" s="86" customFormat="1" ht="15" customHeight="1" x14ac:dyDescent="0.2">
      <c r="A43" s="96" t="s">
        <v>0</v>
      </c>
      <c r="B43" s="96" t="s">
        <v>567</v>
      </c>
      <c r="C43" s="97" t="s">
        <v>568</v>
      </c>
      <c r="D43" s="98">
        <f>D44</f>
        <v>0</v>
      </c>
      <c r="E43" s="98">
        <f t="shared" si="10"/>
        <v>5751</v>
      </c>
      <c r="F43" s="98">
        <f t="shared" si="10"/>
        <v>5751</v>
      </c>
    </row>
    <row r="44" spans="1:6" s="86" customFormat="1" ht="15" customHeight="1" x14ac:dyDescent="0.2">
      <c r="A44" s="96" t="s">
        <v>0</v>
      </c>
      <c r="B44" s="96" t="s">
        <v>569</v>
      </c>
      <c r="C44" s="97" t="s">
        <v>570</v>
      </c>
      <c r="D44" s="98">
        <f>D45</f>
        <v>0</v>
      </c>
      <c r="E44" s="98">
        <f t="shared" si="10"/>
        <v>5751</v>
      </c>
      <c r="F44" s="98">
        <f t="shared" si="10"/>
        <v>5751</v>
      </c>
    </row>
    <row r="45" spans="1:6" s="86" customFormat="1" ht="15" customHeight="1" x14ac:dyDescent="0.2">
      <c r="A45" s="96" t="s">
        <v>0</v>
      </c>
      <c r="B45" s="96" t="s">
        <v>576</v>
      </c>
      <c r="C45" s="97" t="s">
        <v>577</v>
      </c>
      <c r="D45" s="98">
        <f>D46+D47</f>
        <v>0</v>
      </c>
      <c r="E45" s="98">
        <f t="shared" ref="E45:F45" si="11">E46+E47</f>
        <v>5751</v>
      </c>
      <c r="F45" s="98">
        <f t="shared" si="11"/>
        <v>5751</v>
      </c>
    </row>
    <row r="46" spans="1:6" s="86" customFormat="1" ht="15" customHeight="1" x14ac:dyDescent="0.2">
      <c r="A46" s="91"/>
      <c r="B46" s="91" t="s">
        <v>578</v>
      </c>
      <c r="C46" s="92" t="s">
        <v>579</v>
      </c>
      <c r="D46" s="93">
        <v>0</v>
      </c>
      <c r="E46" s="93">
        <v>2526</v>
      </c>
      <c r="F46" s="93">
        <f>D46+E46</f>
        <v>2526</v>
      </c>
    </row>
    <row r="47" spans="1:6" s="86" customFormat="1" ht="15" customHeight="1" x14ac:dyDescent="0.2">
      <c r="A47" s="91"/>
      <c r="B47" s="91">
        <v>92212</v>
      </c>
      <c r="C47" s="92" t="s">
        <v>580</v>
      </c>
      <c r="D47" s="93">
        <v>0</v>
      </c>
      <c r="E47" s="93">
        <v>3225</v>
      </c>
      <c r="F47" s="93">
        <f>D47+E47</f>
        <v>3225</v>
      </c>
    </row>
    <row r="48" spans="1:6" x14ac:dyDescent="0.25">
      <c r="A48" s="11" t="s">
        <v>15</v>
      </c>
      <c r="B48" s="11" t="s">
        <v>62</v>
      </c>
      <c r="C48" s="12" t="s">
        <v>63</v>
      </c>
      <c r="D48" s="13">
        <f>D49+D62+D68+D77</f>
        <v>2042090</v>
      </c>
      <c r="E48" s="13">
        <f t="shared" ref="E48:F48" si="12">E49+E62+E68+E77</f>
        <v>164780</v>
      </c>
      <c r="F48" s="13">
        <f t="shared" si="12"/>
        <v>2206870</v>
      </c>
    </row>
    <row r="49" spans="1:7" x14ac:dyDescent="0.25">
      <c r="A49" s="14" t="s">
        <v>15</v>
      </c>
      <c r="B49" s="14" t="s">
        <v>64</v>
      </c>
      <c r="C49" s="94" t="s">
        <v>550</v>
      </c>
      <c r="D49" s="16">
        <f>D50</f>
        <v>1974190</v>
      </c>
      <c r="E49" s="65">
        <f t="shared" ref="E49:F51" si="13">E50</f>
        <v>158456</v>
      </c>
      <c r="F49" s="65">
        <f t="shared" si="13"/>
        <v>2132646</v>
      </c>
    </row>
    <row r="50" spans="1:7" x14ac:dyDescent="0.25">
      <c r="A50" s="17" t="s">
        <v>0</v>
      </c>
      <c r="B50" s="17" t="s">
        <v>20</v>
      </c>
      <c r="C50" s="18" t="s">
        <v>21</v>
      </c>
      <c r="D50" s="19">
        <f>D51</f>
        <v>1974190</v>
      </c>
      <c r="E50" s="67">
        <f t="shared" si="13"/>
        <v>158456</v>
      </c>
      <c r="F50" s="67">
        <f t="shared" si="13"/>
        <v>2132646</v>
      </c>
    </row>
    <row r="51" spans="1:7" ht="25.5" customHeight="1" x14ac:dyDescent="0.25">
      <c r="A51" s="20" t="s">
        <v>0</v>
      </c>
      <c r="B51" s="20" t="s">
        <v>65</v>
      </c>
      <c r="C51" s="21" t="s">
        <v>66</v>
      </c>
      <c r="D51" s="22">
        <f>D52</f>
        <v>1974190</v>
      </c>
      <c r="E51" s="68">
        <f t="shared" si="13"/>
        <v>158456</v>
      </c>
      <c r="F51" s="68">
        <f t="shared" si="13"/>
        <v>2132646</v>
      </c>
    </row>
    <row r="52" spans="1:7" ht="24" x14ac:dyDescent="0.25">
      <c r="A52" s="20" t="s">
        <v>0</v>
      </c>
      <c r="B52" s="20" t="s">
        <v>67</v>
      </c>
      <c r="C52" s="21" t="s">
        <v>68</v>
      </c>
      <c r="D52" s="22">
        <f>D53+D60</f>
        <v>1974190</v>
      </c>
      <c r="E52" s="68">
        <f t="shared" ref="E52:F52" si="14">E53+E60</f>
        <v>158456</v>
      </c>
      <c r="F52" s="68">
        <f t="shared" si="14"/>
        <v>2132646</v>
      </c>
    </row>
    <row r="53" spans="1:7" ht="24" x14ac:dyDescent="0.25">
      <c r="A53" s="20" t="s">
        <v>0</v>
      </c>
      <c r="B53" s="20" t="s">
        <v>69</v>
      </c>
      <c r="C53" s="21" t="s">
        <v>70</v>
      </c>
      <c r="D53" s="22">
        <f>SUM(D54:D59)</f>
        <v>1964190</v>
      </c>
      <c r="E53" s="68">
        <f t="shared" ref="E53:F53" si="15">SUM(E54:E59)</f>
        <v>158456</v>
      </c>
      <c r="F53" s="68">
        <f t="shared" si="15"/>
        <v>2122646</v>
      </c>
    </row>
    <row r="54" spans="1:7" ht="24" x14ac:dyDescent="0.25">
      <c r="A54" s="23" t="s">
        <v>71</v>
      </c>
      <c r="B54" s="23" t="s">
        <v>72</v>
      </c>
      <c r="C54" s="24" t="s">
        <v>73</v>
      </c>
      <c r="D54" s="25">
        <v>990</v>
      </c>
      <c r="F54" s="60">
        <f t="shared" ref="F54:F59" si="16">D54+E54</f>
        <v>990</v>
      </c>
    </row>
    <row r="55" spans="1:7" ht="24" x14ac:dyDescent="0.25">
      <c r="A55" s="23" t="s">
        <v>74</v>
      </c>
      <c r="B55" s="23" t="s">
        <v>72</v>
      </c>
      <c r="C55" s="24" t="s">
        <v>75</v>
      </c>
      <c r="D55" s="25">
        <v>6000</v>
      </c>
      <c r="F55" s="60">
        <f t="shared" si="16"/>
        <v>6000</v>
      </c>
    </row>
    <row r="56" spans="1:7" ht="24" x14ac:dyDescent="0.25">
      <c r="A56" s="23" t="s">
        <v>76</v>
      </c>
      <c r="B56" s="23" t="s">
        <v>72</v>
      </c>
      <c r="C56" s="24" t="s">
        <v>77</v>
      </c>
      <c r="D56" s="25">
        <v>1100</v>
      </c>
      <c r="F56" s="60">
        <f t="shared" si="16"/>
        <v>1100</v>
      </c>
    </row>
    <row r="57" spans="1:7" ht="24" x14ac:dyDescent="0.25">
      <c r="A57" s="23" t="s">
        <v>78</v>
      </c>
      <c r="B57" s="23" t="s">
        <v>72</v>
      </c>
      <c r="C57" s="24" t="s">
        <v>79</v>
      </c>
      <c r="D57" s="25">
        <v>1817200</v>
      </c>
      <c r="E57" s="105">
        <v>152610</v>
      </c>
      <c r="F57" s="105">
        <f t="shared" si="16"/>
        <v>1969810</v>
      </c>
    </row>
    <row r="58" spans="1:7" ht="24" x14ac:dyDescent="0.25">
      <c r="A58" s="23" t="s">
        <v>80</v>
      </c>
      <c r="B58" s="23" t="s">
        <v>72</v>
      </c>
      <c r="C58" s="24" t="s">
        <v>81</v>
      </c>
      <c r="D58" s="25">
        <v>108900</v>
      </c>
      <c r="E58" s="105">
        <v>5846</v>
      </c>
      <c r="F58" s="105">
        <f t="shared" si="16"/>
        <v>114746</v>
      </c>
    </row>
    <row r="59" spans="1:7" ht="24" x14ac:dyDescent="0.25">
      <c r="A59" s="23" t="s">
        <v>82</v>
      </c>
      <c r="B59" s="23" t="s">
        <v>72</v>
      </c>
      <c r="C59" s="24" t="s">
        <v>83</v>
      </c>
      <c r="D59" s="25">
        <v>30000</v>
      </c>
      <c r="F59" s="60">
        <f t="shared" si="16"/>
        <v>30000</v>
      </c>
    </row>
    <row r="60" spans="1:7" ht="24" x14ac:dyDescent="0.25">
      <c r="A60" s="20" t="s">
        <v>0</v>
      </c>
      <c r="B60" s="20" t="s">
        <v>84</v>
      </c>
      <c r="C60" s="21" t="s">
        <v>85</v>
      </c>
      <c r="D60" s="22">
        <f>D61</f>
        <v>10000</v>
      </c>
      <c r="E60" s="68">
        <f t="shared" ref="E60:F60" si="17">E61</f>
        <v>0</v>
      </c>
      <c r="F60" s="68">
        <f t="shared" si="17"/>
        <v>10000</v>
      </c>
      <c r="G60" s="22"/>
    </row>
    <row r="61" spans="1:7" ht="24" x14ac:dyDescent="0.25">
      <c r="A61" s="23" t="s">
        <v>86</v>
      </c>
      <c r="B61" s="23" t="s">
        <v>87</v>
      </c>
      <c r="C61" s="24" t="s">
        <v>88</v>
      </c>
      <c r="D61" s="25">
        <v>10000</v>
      </c>
      <c r="F61" s="60">
        <f>D61+E61</f>
        <v>10000</v>
      </c>
    </row>
    <row r="62" spans="1:7" s="86" customFormat="1" ht="25.5" customHeight="1" x14ac:dyDescent="0.2">
      <c r="A62" s="83" t="s">
        <v>15</v>
      </c>
      <c r="B62" s="83" t="s">
        <v>64</v>
      </c>
      <c r="C62" s="84" t="s">
        <v>573</v>
      </c>
      <c r="D62" s="85">
        <f>D63</f>
        <v>0</v>
      </c>
      <c r="E62" s="85">
        <f t="shared" ref="E62:F66" si="18">E63</f>
        <v>790</v>
      </c>
      <c r="F62" s="85">
        <f t="shared" si="18"/>
        <v>790</v>
      </c>
    </row>
    <row r="63" spans="1:7" s="86" customFormat="1" ht="15" customHeight="1" x14ac:dyDescent="0.2">
      <c r="A63" s="96" t="s">
        <v>0</v>
      </c>
      <c r="B63" s="96" t="s">
        <v>565</v>
      </c>
      <c r="C63" s="97" t="s">
        <v>566</v>
      </c>
      <c r="D63" s="98">
        <f>D64</f>
        <v>0</v>
      </c>
      <c r="E63" s="98">
        <f t="shared" si="18"/>
        <v>790</v>
      </c>
      <c r="F63" s="98">
        <f t="shared" si="18"/>
        <v>790</v>
      </c>
    </row>
    <row r="64" spans="1:7" s="86" customFormat="1" ht="15" customHeight="1" x14ac:dyDescent="0.2">
      <c r="A64" s="96" t="s">
        <v>0</v>
      </c>
      <c r="B64" s="96" t="s">
        <v>567</v>
      </c>
      <c r="C64" s="97" t="s">
        <v>568</v>
      </c>
      <c r="D64" s="98">
        <f>D65</f>
        <v>0</v>
      </c>
      <c r="E64" s="98">
        <f t="shared" si="18"/>
        <v>790</v>
      </c>
      <c r="F64" s="98">
        <f t="shared" si="18"/>
        <v>790</v>
      </c>
    </row>
    <row r="65" spans="1:6" s="86" customFormat="1" ht="15" customHeight="1" x14ac:dyDescent="0.2">
      <c r="A65" s="96" t="s">
        <v>0</v>
      </c>
      <c r="B65" s="96" t="s">
        <v>569</v>
      </c>
      <c r="C65" s="97" t="s">
        <v>570</v>
      </c>
      <c r="D65" s="98">
        <f>D66</f>
        <v>0</v>
      </c>
      <c r="E65" s="98">
        <f t="shared" si="18"/>
        <v>790</v>
      </c>
      <c r="F65" s="98">
        <f t="shared" si="18"/>
        <v>790</v>
      </c>
    </row>
    <row r="66" spans="1:6" s="86" customFormat="1" ht="15" customHeight="1" x14ac:dyDescent="0.2">
      <c r="A66" s="96" t="s">
        <v>0</v>
      </c>
      <c r="B66" s="96" t="s">
        <v>576</v>
      </c>
      <c r="C66" s="97" t="s">
        <v>577</v>
      </c>
      <c r="D66" s="98">
        <f>D67</f>
        <v>0</v>
      </c>
      <c r="E66" s="98">
        <f t="shared" si="18"/>
        <v>790</v>
      </c>
      <c r="F66" s="98">
        <f t="shared" si="18"/>
        <v>790</v>
      </c>
    </row>
    <row r="67" spans="1:6" s="86" customFormat="1" ht="15" customHeight="1" x14ac:dyDescent="0.2">
      <c r="A67" s="91"/>
      <c r="B67" s="91" t="s">
        <v>578</v>
      </c>
      <c r="C67" s="92" t="s">
        <v>579</v>
      </c>
      <c r="D67" s="93">
        <v>0</v>
      </c>
      <c r="E67" s="93">
        <v>790</v>
      </c>
      <c r="F67" s="93">
        <f>D67+E67</f>
        <v>790</v>
      </c>
    </row>
    <row r="68" spans="1:6" x14ac:dyDescent="0.25">
      <c r="A68" s="14" t="s">
        <v>15</v>
      </c>
      <c r="B68" s="14" t="s">
        <v>89</v>
      </c>
      <c r="C68" s="15" t="s">
        <v>551</v>
      </c>
      <c r="D68" s="39">
        <f>D69</f>
        <v>7900</v>
      </c>
      <c r="E68" s="75">
        <f t="shared" ref="E68:F69" si="19">E69</f>
        <v>0</v>
      </c>
      <c r="F68" s="75">
        <f t="shared" si="19"/>
        <v>7900</v>
      </c>
    </row>
    <row r="69" spans="1:6" x14ac:dyDescent="0.25">
      <c r="A69" s="17" t="s">
        <v>0</v>
      </c>
      <c r="B69" s="17" t="s">
        <v>20</v>
      </c>
      <c r="C69" s="18" t="s">
        <v>21</v>
      </c>
      <c r="D69" s="19">
        <f>D70</f>
        <v>7900</v>
      </c>
      <c r="E69" s="67">
        <f t="shared" si="19"/>
        <v>0</v>
      </c>
      <c r="F69" s="67">
        <f t="shared" si="19"/>
        <v>7900</v>
      </c>
    </row>
    <row r="70" spans="1:6" ht="24" x14ac:dyDescent="0.25">
      <c r="A70" s="20" t="s">
        <v>0</v>
      </c>
      <c r="B70" s="20" t="s">
        <v>65</v>
      </c>
      <c r="C70" s="21" t="s">
        <v>66</v>
      </c>
      <c r="D70" s="22">
        <f>D71+D74</f>
        <v>7900</v>
      </c>
      <c r="E70" s="68">
        <f t="shared" ref="E70:F70" si="20">E71+E74</f>
        <v>0</v>
      </c>
      <c r="F70" s="68">
        <f t="shared" si="20"/>
        <v>7900</v>
      </c>
    </row>
    <row r="71" spans="1:6" x14ac:dyDescent="0.25">
      <c r="A71" s="20" t="s">
        <v>0</v>
      </c>
      <c r="B71" s="20" t="s">
        <v>90</v>
      </c>
      <c r="C71" s="21" t="s">
        <v>91</v>
      </c>
      <c r="D71" s="22">
        <f>D72</f>
        <v>6500</v>
      </c>
      <c r="E71" s="68">
        <f t="shared" ref="E71:F72" si="21">E72</f>
        <v>0</v>
      </c>
      <c r="F71" s="68">
        <f t="shared" si="21"/>
        <v>6500</v>
      </c>
    </row>
    <row r="72" spans="1:6" x14ac:dyDescent="0.25">
      <c r="A72" s="20" t="s">
        <v>0</v>
      </c>
      <c r="B72" s="20" t="s">
        <v>92</v>
      </c>
      <c r="C72" s="21" t="s">
        <v>93</v>
      </c>
      <c r="D72" s="22">
        <f>D73</f>
        <v>6500</v>
      </c>
      <c r="E72" s="68">
        <f t="shared" si="21"/>
        <v>0</v>
      </c>
      <c r="F72" s="68">
        <f t="shared" si="21"/>
        <v>6500</v>
      </c>
    </row>
    <row r="73" spans="1:6" x14ac:dyDescent="0.25">
      <c r="A73" s="23" t="s">
        <v>94</v>
      </c>
      <c r="B73" s="23" t="s">
        <v>95</v>
      </c>
      <c r="C73" s="24" t="s">
        <v>96</v>
      </c>
      <c r="D73" s="25">
        <v>6500</v>
      </c>
      <c r="F73" s="60">
        <f>D73+E73</f>
        <v>6500</v>
      </c>
    </row>
    <row r="74" spans="1:6" ht="24" x14ac:dyDescent="0.25">
      <c r="A74" s="20" t="s">
        <v>0</v>
      </c>
      <c r="B74" s="20" t="s">
        <v>67</v>
      </c>
      <c r="C74" s="21" t="s">
        <v>68</v>
      </c>
      <c r="D74" s="22">
        <f>D75</f>
        <v>1400</v>
      </c>
      <c r="E74" s="68">
        <f t="shared" ref="E74:F75" si="22">E75</f>
        <v>0</v>
      </c>
      <c r="F74" s="68">
        <f t="shared" si="22"/>
        <v>1400</v>
      </c>
    </row>
    <row r="75" spans="1:6" ht="24" x14ac:dyDescent="0.25">
      <c r="A75" s="20" t="s">
        <v>0</v>
      </c>
      <c r="B75" s="20" t="s">
        <v>69</v>
      </c>
      <c r="C75" s="21" t="s">
        <v>70</v>
      </c>
      <c r="D75" s="22">
        <f>D76</f>
        <v>1400</v>
      </c>
      <c r="E75" s="68">
        <f t="shared" si="22"/>
        <v>0</v>
      </c>
      <c r="F75" s="68">
        <f t="shared" si="22"/>
        <v>1400</v>
      </c>
    </row>
    <row r="76" spans="1:6" ht="24" x14ac:dyDescent="0.25">
      <c r="A76" s="23" t="s">
        <v>97</v>
      </c>
      <c r="B76" s="23" t="s">
        <v>98</v>
      </c>
      <c r="C76" s="24" t="s">
        <v>99</v>
      </c>
      <c r="D76" s="25">
        <v>1400</v>
      </c>
      <c r="F76" s="60">
        <f>D76+E76</f>
        <v>1400</v>
      </c>
    </row>
    <row r="77" spans="1:6" x14ac:dyDescent="0.25">
      <c r="A77" s="14" t="s">
        <v>15</v>
      </c>
      <c r="B77" s="14" t="s">
        <v>100</v>
      </c>
      <c r="C77" s="15" t="s">
        <v>552</v>
      </c>
      <c r="D77" s="16">
        <f t="shared" ref="D77:F82" si="23">D78</f>
        <v>60000</v>
      </c>
      <c r="E77" s="65">
        <f t="shared" si="23"/>
        <v>5534</v>
      </c>
      <c r="F77" s="65">
        <f t="shared" si="23"/>
        <v>65534</v>
      </c>
    </row>
    <row r="78" spans="1:6" x14ac:dyDescent="0.25">
      <c r="A78" s="26" t="s">
        <v>15</v>
      </c>
      <c r="B78" s="26" t="s">
        <v>101</v>
      </c>
      <c r="C78" s="27" t="s">
        <v>102</v>
      </c>
      <c r="D78" s="28">
        <f t="shared" si="23"/>
        <v>60000</v>
      </c>
      <c r="E78" s="66">
        <f t="shared" si="23"/>
        <v>5534</v>
      </c>
      <c r="F78" s="66">
        <f t="shared" si="23"/>
        <v>65534</v>
      </c>
    </row>
    <row r="79" spans="1:6" x14ac:dyDescent="0.25">
      <c r="A79" s="17" t="s">
        <v>0</v>
      </c>
      <c r="B79" s="17" t="s">
        <v>20</v>
      </c>
      <c r="C79" s="18" t="s">
        <v>21</v>
      </c>
      <c r="D79" s="19">
        <f t="shared" si="23"/>
        <v>60000</v>
      </c>
      <c r="E79" s="67">
        <f t="shared" si="23"/>
        <v>5534</v>
      </c>
      <c r="F79" s="67">
        <f t="shared" si="23"/>
        <v>65534</v>
      </c>
    </row>
    <row r="80" spans="1:6" ht="24" x14ac:dyDescent="0.25">
      <c r="A80" s="20" t="s">
        <v>0</v>
      </c>
      <c r="B80" s="20" t="s">
        <v>65</v>
      </c>
      <c r="C80" s="21" t="s">
        <v>66</v>
      </c>
      <c r="D80" s="22">
        <f t="shared" si="23"/>
        <v>60000</v>
      </c>
      <c r="E80" s="68">
        <f t="shared" si="23"/>
        <v>5534</v>
      </c>
      <c r="F80" s="68">
        <f t="shared" si="23"/>
        <v>65534</v>
      </c>
    </row>
    <row r="81" spans="1:6" ht="24" x14ac:dyDescent="0.25">
      <c r="A81" s="20" t="s">
        <v>0</v>
      </c>
      <c r="B81" s="20" t="s">
        <v>103</v>
      </c>
      <c r="C81" s="21" t="s">
        <v>104</v>
      </c>
      <c r="D81" s="22">
        <f t="shared" si="23"/>
        <v>60000</v>
      </c>
      <c r="E81" s="68">
        <f t="shared" si="23"/>
        <v>5534</v>
      </c>
      <c r="F81" s="68">
        <f t="shared" si="23"/>
        <v>65534</v>
      </c>
    </row>
    <row r="82" spans="1:6" ht="24" x14ac:dyDescent="0.25">
      <c r="A82" s="20" t="s">
        <v>0</v>
      </c>
      <c r="B82" s="20" t="s">
        <v>105</v>
      </c>
      <c r="C82" s="21" t="s">
        <v>106</v>
      </c>
      <c r="D82" s="40">
        <f t="shared" si="23"/>
        <v>60000</v>
      </c>
      <c r="E82" s="76">
        <f t="shared" si="23"/>
        <v>5534</v>
      </c>
      <c r="F82" s="76">
        <f t="shared" si="23"/>
        <v>65534</v>
      </c>
    </row>
    <row r="83" spans="1:6" ht="24" x14ac:dyDescent="0.25">
      <c r="A83" s="23" t="s">
        <v>107</v>
      </c>
      <c r="B83" s="23" t="s">
        <v>108</v>
      </c>
      <c r="C83" s="24" t="s">
        <v>109</v>
      </c>
      <c r="D83" s="25">
        <v>60000</v>
      </c>
      <c r="E83" s="106">
        <v>5534</v>
      </c>
      <c r="F83" s="106">
        <f>D83+E83</f>
        <v>65534</v>
      </c>
    </row>
    <row r="84" spans="1:6" x14ac:dyDescent="0.25">
      <c r="A84" s="11" t="s">
        <v>15</v>
      </c>
      <c r="B84" s="11" t="s">
        <v>110</v>
      </c>
      <c r="C84" s="12" t="s">
        <v>111</v>
      </c>
      <c r="D84" s="13">
        <f>D85+D94</f>
        <v>4000</v>
      </c>
      <c r="E84" s="13">
        <f t="shared" ref="E84:F84" si="24">E85+E94</f>
        <v>484</v>
      </c>
      <c r="F84" s="13">
        <f t="shared" si="24"/>
        <v>4484</v>
      </c>
    </row>
    <row r="85" spans="1:6" x14ac:dyDescent="0.25">
      <c r="A85" s="14" t="s">
        <v>15</v>
      </c>
      <c r="B85" s="14" t="s">
        <v>112</v>
      </c>
      <c r="C85" s="15" t="s">
        <v>113</v>
      </c>
      <c r="D85" s="16">
        <f>D86</f>
        <v>4000</v>
      </c>
      <c r="E85" s="65">
        <f t="shared" ref="E85:F88" si="25">E86</f>
        <v>0</v>
      </c>
      <c r="F85" s="65">
        <f t="shared" si="25"/>
        <v>4000</v>
      </c>
    </row>
    <row r="86" spans="1:6" x14ac:dyDescent="0.25">
      <c r="A86" s="17" t="s">
        <v>0</v>
      </c>
      <c r="B86" s="17" t="s">
        <v>20</v>
      </c>
      <c r="C86" s="18" t="s">
        <v>21</v>
      </c>
      <c r="D86" s="19">
        <f>D87</f>
        <v>4000</v>
      </c>
      <c r="E86" s="67">
        <f t="shared" si="25"/>
        <v>0</v>
      </c>
      <c r="F86" s="67">
        <f t="shared" si="25"/>
        <v>4000</v>
      </c>
    </row>
    <row r="87" spans="1:6" ht="24" x14ac:dyDescent="0.25">
      <c r="A87" s="20" t="s">
        <v>0</v>
      </c>
      <c r="B87" s="20" t="s">
        <v>22</v>
      </c>
      <c r="C87" s="21" t="s">
        <v>23</v>
      </c>
      <c r="D87" s="22">
        <f>D88</f>
        <v>4000</v>
      </c>
      <c r="E87" s="68">
        <f t="shared" si="25"/>
        <v>0</v>
      </c>
      <c r="F87" s="68">
        <f t="shared" si="25"/>
        <v>4000</v>
      </c>
    </row>
    <row r="88" spans="1:6" ht="24" x14ac:dyDescent="0.25">
      <c r="A88" s="20" t="s">
        <v>0</v>
      </c>
      <c r="B88" s="20" t="s">
        <v>114</v>
      </c>
      <c r="C88" s="21" t="s">
        <v>115</v>
      </c>
      <c r="D88" s="22">
        <f>D89</f>
        <v>4000</v>
      </c>
      <c r="E88" s="68">
        <f t="shared" si="25"/>
        <v>0</v>
      </c>
      <c r="F88" s="68">
        <f t="shared" si="25"/>
        <v>4000</v>
      </c>
    </row>
    <row r="89" spans="1:6" x14ac:dyDescent="0.25">
      <c r="A89" s="20" t="s">
        <v>0</v>
      </c>
      <c r="B89" s="20" t="s">
        <v>116</v>
      </c>
      <c r="C89" s="21" t="s">
        <v>117</v>
      </c>
      <c r="D89" s="22">
        <f>SUM(D90:D93)</f>
        <v>4000</v>
      </c>
      <c r="E89" s="68">
        <f t="shared" ref="E89:F89" si="26">SUM(E90:E93)</f>
        <v>0</v>
      </c>
      <c r="F89" s="68">
        <f t="shared" si="26"/>
        <v>4000</v>
      </c>
    </row>
    <row r="90" spans="1:6" x14ac:dyDescent="0.25">
      <c r="A90" s="23" t="s">
        <v>118</v>
      </c>
      <c r="B90" s="23" t="s">
        <v>119</v>
      </c>
      <c r="C90" s="24" t="s">
        <v>120</v>
      </c>
      <c r="D90" s="25">
        <v>500</v>
      </c>
      <c r="F90" s="60">
        <f t="shared" ref="F90:F93" si="27">D90+E90</f>
        <v>500</v>
      </c>
    </row>
    <row r="91" spans="1:6" x14ac:dyDescent="0.25">
      <c r="A91" s="23" t="s">
        <v>121</v>
      </c>
      <c r="B91" s="23" t="s">
        <v>122</v>
      </c>
      <c r="C91" s="24" t="s">
        <v>123</v>
      </c>
      <c r="D91" s="25">
        <v>500</v>
      </c>
      <c r="F91" s="60">
        <f t="shared" si="27"/>
        <v>500</v>
      </c>
    </row>
    <row r="92" spans="1:6" x14ac:dyDescent="0.25">
      <c r="A92" s="23" t="s">
        <v>124</v>
      </c>
      <c r="B92" s="23" t="s">
        <v>125</v>
      </c>
      <c r="C92" s="24" t="s">
        <v>126</v>
      </c>
      <c r="D92" s="25">
        <v>2500</v>
      </c>
      <c r="F92" s="60">
        <f t="shared" si="27"/>
        <v>2500</v>
      </c>
    </row>
    <row r="93" spans="1:6" ht="27" customHeight="1" x14ac:dyDescent="0.25">
      <c r="A93" s="23" t="s">
        <v>127</v>
      </c>
      <c r="B93" s="23" t="s">
        <v>128</v>
      </c>
      <c r="C93" s="24" t="s">
        <v>129</v>
      </c>
      <c r="D93" s="25">
        <v>500</v>
      </c>
      <c r="F93" s="60">
        <f t="shared" si="27"/>
        <v>500</v>
      </c>
    </row>
    <row r="94" spans="1:6" s="86" customFormat="1" ht="25.5" customHeight="1" x14ac:dyDescent="0.2">
      <c r="A94" s="83" t="s">
        <v>15</v>
      </c>
      <c r="B94" s="83" t="s">
        <v>112</v>
      </c>
      <c r="C94" s="84" t="s">
        <v>589</v>
      </c>
      <c r="D94" s="85">
        <f>D95</f>
        <v>0</v>
      </c>
      <c r="E94" s="85">
        <f t="shared" ref="E94:F98" si="28">E95</f>
        <v>484</v>
      </c>
      <c r="F94" s="85">
        <f t="shared" si="28"/>
        <v>484</v>
      </c>
    </row>
    <row r="95" spans="1:6" s="86" customFormat="1" ht="15" customHeight="1" x14ac:dyDescent="0.2">
      <c r="A95" s="96" t="s">
        <v>0</v>
      </c>
      <c r="B95" s="96" t="s">
        <v>565</v>
      </c>
      <c r="C95" s="97" t="s">
        <v>566</v>
      </c>
      <c r="D95" s="98">
        <f>D96</f>
        <v>0</v>
      </c>
      <c r="E95" s="98">
        <f t="shared" si="28"/>
        <v>484</v>
      </c>
      <c r="F95" s="98">
        <f t="shared" si="28"/>
        <v>484</v>
      </c>
    </row>
    <row r="96" spans="1:6" s="86" customFormat="1" ht="15" customHeight="1" x14ac:dyDescent="0.2">
      <c r="A96" s="96" t="s">
        <v>0</v>
      </c>
      <c r="B96" s="96" t="s">
        <v>567</v>
      </c>
      <c r="C96" s="97" t="s">
        <v>568</v>
      </c>
      <c r="D96" s="98">
        <f>D97</f>
        <v>0</v>
      </c>
      <c r="E96" s="98">
        <f t="shared" si="28"/>
        <v>484</v>
      </c>
      <c r="F96" s="98">
        <f t="shared" si="28"/>
        <v>484</v>
      </c>
    </row>
    <row r="97" spans="1:6" s="86" customFormat="1" ht="15" customHeight="1" x14ac:dyDescent="0.2">
      <c r="A97" s="96" t="s">
        <v>0</v>
      </c>
      <c r="B97" s="96" t="s">
        <v>569</v>
      </c>
      <c r="C97" s="97" t="s">
        <v>570</v>
      </c>
      <c r="D97" s="98">
        <f>D98</f>
        <v>0</v>
      </c>
      <c r="E97" s="98">
        <f t="shared" si="28"/>
        <v>484</v>
      </c>
      <c r="F97" s="98">
        <f t="shared" si="28"/>
        <v>484</v>
      </c>
    </row>
    <row r="98" spans="1:6" s="86" customFormat="1" ht="15" customHeight="1" x14ac:dyDescent="0.2">
      <c r="A98" s="96" t="s">
        <v>0</v>
      </c>
      <c r="B98" s="96" t="s">
        <v>576</v>
      </c>
      <c r="C98" s="97" t="s">
        <v>577</v>
      </c>
      <c r="D98" s="98">
        <f>D99</f>
        <v>0</v>
      </c>
      <c r="E98" s="98">
        <f t="shared" si="28"/>
        <v>484</v>
      </c>
      <c r="F98" s="98">
        <f t="shared" si="28"/>
        <v>484</v>
      </c>
    </row>
    <row r="99" spans="1:6" s="86" customFormat="1" ht="15" customHeight="1" x14ac:dyDescent="0.2">
      <c r="A99" s="91"/>
      <c r="B99" s="91" t="s">
        <v>578</v>
      </c>
      <c r="C99" s="92" t="s">
        <v>579</v>
      </c>
      <c r="D99" s="93">
        <v>0</v>
      </c>
      <c r="E99" s="93">
        <v>484</v>
      </c>
      <c r="F99" s="93">
        <f>D99+E99</f>
        <v>484</v>
      </c>
    </row>
    <row r="100" spans="1:6" ht="15.75" customHeight="1" x14ac:dyDescent="0.25"/>
  </sheetData>
  <mergeCells count="7">
    <mergeCell ref="A6:D6"/>
    <mergeCell ref="A7:D7"/>
    <mergeCell ref="A11:D11"/>
    <mergeCell ref="A1:C1"/>
    <mergeCell ref="A5:C5"/>
    <mergeCell ref="A10:F10"/>
    <mergeCell ref="A3:D3"/>
  </mergeCells>
  <pageMargins left="0.39370078740157483" right="0.19685039370078741" top="0.39370078740157483" bottom="0.62992125984251968" header="0.39370078740157483" footer="0.39370078740157483"/>
  <pageSetup paperSize="9" scale="95" orientation="portrait" horizontalDpi="300" verticalDpi="300" r:id="rId1"/>
  <headerFooter alignWithMargins="0">
    <oddFooter>&amp;L&amp;"Arial,Regular"&amp;8 LC147RP-IPP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showGridLines="0" zoomScaleNormal="100" workbookViewId="0">
      <selection activeCell="A2" sqref="A2"/>
    </sheetView>
  </sheetViews>
  <sheetFormatPr defaultRowHeight="15" x14ac:dyDescent="0.25"/>
  <cols>
    <col min="1" max="1" width="11.42578125" customWidth="1"/>
    <col min="2" max="2" width="9.42578125" customWidth="1"/>
    <col min="3" max="3" width="46.85546875" customWidth="1"/>
    <col min="4" max="4" width="12.140625" customWidth="1"/>
    <col min="5" max="5" width="11" style="60" customWidth="1"/>
    <col min="6" max="6" width="12" style="60" customWidth="1"/>
  </cols>
  <sheetData>
    <row r="1" spans="1:9" ht="17.100000000000001" customHeight="1" x14ac:dyDescent="0.25"/>
    <row r="2" spans="1:9" ht="27" customHeight="1" x14ac:dyDescent="0.25">
      <c r="A2" s="1" t="s">
        <v>1</v>
      </c>
      <c r="B2" s="1" t="s">
        <v>2</v>
      </c>
      <c r="C2" s="1" t="s">
        <v>130</v>
      </c>
      <c r="D2" s="59" t="s">
        <v>4</v>
      </c>
      <c r="E2" s="61" t="s">
        <v>553</v>
      </c>
      <c r="F2" s="61" t="s">
        <v>554</v>
      </c>
    </row>
    <row r="3" spans="1:9" x14ac:dyDescent="0.25">
      <c r="A3" s="47" t="s">
        <v>0</v>
      </c>
      <c r="B3" s="47" t="s">
        <v>0</v>
      </c>
      <c r="C3" s="48" t="s">
        <v>131</v>
      </c>
      <c r="D3" s="46">
        <f>D4</f>
        <v>2406235</v>
      </c>
      <c r="E3" s="46">
        <f t="shared" ref="E3:F3" si="0">E4</f>
        <v>192576</v>
      </c>
      <c r="F3" s="46">
        <f t="shared" si="0"/>
        <v>2598811</v>
      </c>
    </row>
    <row r="4" spans="1:9" x14ac:dyDescent="0.25">
      <c r="A4" s="5" t="s">
        <v>6</v>
      </c>
      <c r="B4" s="5" t="s">
        <v>132</v>
      </c>
      <c r="C4" s="49" t="s">
        <v>133</v>
      </c>
      <c r="D4" s="50">
        <f>D5</f>
        <v>2406235</v>
      </c>
      <c r="E4" s="50">
        <f t="shared" ref="E4:F4" si="1">E5</f>
        <v>192576</v>
      </c>
      <c r="F4" s="50">
        <f t="shared" si="1"/>
        <v>2598811</v>
      </c>
    </row>
    <row r="5" spans="1:9" x14ac:dyDescent="0.25">
      <c r="A5" s="52" t="s">
        <v>9</v>
      </c>
      <c r="B5" s="52" t="s">
        <v>134</v>
      </c>
      <c r="C5" s="53" t="s">
        <v>135</v>
      </c>
      <c r="D5" s="51">
        <f>D6</f>
        <v>2406235</v>
      </c>
      <c r="E5" s="51">
        <f t="shared" ref="E5:F5" si="2">E6</f>
        <v>192576</v>
      </c>
      <c r="F5" s="51">
        <f t="shared" si="2"/>
        <v>2598811</v>
      </c>
    </row>
    <row r="6" spans="1:9" ht="24" x14ac:dyDescent="0.25">
      <c r="A6" s="29" t="s">
        <v>136</v>
      </c>
      <c r="B6" s="29" t="s">
        <v>137</v>
      </c>
      <c r="C6" s="54" t="s">
        <v>14</v>
      </c>
      <c r="D6" s="55">
        <f>D7</f>
        <v>2406235</v>
      </c>
      <c r="E6" s="55">
        <f t="shared" ref="E6:F6" si="3">E7</f>
        <v>192576</v>
      </c>
      <c r="F6" s="55">
        <f t="shared" si="3"/>
        <v>2598811</v>
      </c>
    </row>
    <row r="7" spans="1:9" x14ac:dyDescent="0.25">
      <c r="A7" s="57" t="s">
        <v>12</v>
      </c>
      <c r="B7" s="57" t="s">
        <v>13</v>
      </c>
      <c r="C7" s="58" t="s">
        <v>14</v>
      </c>
      <c r="D7" s="56">
        <f>D22+D271+D372+D8</f>
        <v>2406235</v>
      </c>
      <c r="E7" s="56">
        <f t="shared" ref="E7:F7" si="4">E22+E271+E372+E8</f>
        <v>192576</v>
      </c>
      <c r="F7" s="56">
        <f t="shared" si="4"/>
        <v>2598811</v>
      </c>
    </row>
    <row r="8" spans="1:9" s="80" customFormat="1" x14ac:dyDescent="0.25">
      <c r="A8" s="11" t="s">
        <v>15</v>
      </c>
      <c r="B8" s="11" t="s">
        <v>62</v>
      </c>
      <c r="C8" s="12" t="s">
        <v>63</v>
      </c>
      <c r="D8" s="13">
        <f>D9+D15</f>
        <v>0</v>
      </c>
      <c r="E8" s="13">
        <f t="shared" ref="E8:F8" si="5">E9+E15</f>
        <v>163990</v>
      </c>
      <c r="F8" s="13">
        <f t="shared" si="5"/>
        <v>163990</v>
      </c>
      <c r="I8" s="80" t="s">
        <v>594</v>
      </c>
    </row>
    <row r="9" spans="1:9" s="86" customFormat="1" ht="24" x14ac:dyDescent="0.2">
      <c r="A9" s="83" t="s">
        <v>15</v>
      </c>
      <c r="B9" s="14" t="s">
        <v>64</v>
      </c>
      <c r="C9" s="94" t="s">
        <v>573</v>
      </c>
      <c r="D9" s="85">
        <f>D10</f>
        <v>0</v>
      </c>
      <c r="E9" s="85">
        <f t="shared" ref="E9:F13" si="6">E10</f>
        <v>158456</v>
      </c>
      <c r="F9" s="85">
        <f t="shared" si="6"/>
        <v>158456</v>
      </c>
      <c r="H9" s="87"/>
    </row>
    <row r="10" spans="1:9" s="86" customFormat="1" ht="12" x14ac:dyDescent="0.2">
      <c r="A10" s="88" t="s">
        <v>0</v>
      </c>
      <c r="B10" s="88" t="s">
        <v>565</v>
      </c>
      <c r="C10" s="89" t="s">
        <v>566</v>
      </c>
      <c r="D10" s="90">
        <f>D11</f>
        <v>0</v>
      </c>
      <c r="E10" s="90">
        <f t="shared" si="6"/>
        <v>158456</v>
      </c>
      <c r="F10" s="90">
        <f t="shared" si="6"/>
        <v>158456</v>
      </c>
      <c r="H10" s="87"/>
    </row>
    <row r="11" spans="1:9" s="86" customFormat="1" ht="12" x14ac:dyDescent="0.2">
      <c r="A11" s="88" t="s">
        <v>0</v>
      </c>
      <c r="B11" s="88" t="s">
        <v>567</v>
      </c>
      <c r="C11" s="89" t="s">
        <v>568</v>
      </c>
      <c r="D11" s="90">
        <f>D12</f>
        <v>0</v>
      </c>
      <c r="E11" s="90">
        <f t="shared" si="6"/>
        <v>158456</v>
      </c>
      <c r="F11" s="90">
        <f t="shared" si="6"/>
        <v>158456</v>
      </c>
      <c r="H11" s="87"/>
    </row>
    <row r="12" spans="1:9" s="86" customFormat="1" ht="12" x14ac:dyDescent="0.2">
      <c r="A12" s="88" t="s">
        <v>0</v>
      </c>
      <c r="B12" s="88" t="s">
        <v>569</v>
      </c>
      <c r="C12" s="89" t="s">
        <v>570</v>
      </c>
      <c r="D12" s="90">
        <f>D13</f>
        <v>0</v>
      </c>
      <c r="E12" s="90">
        <f t="shared" si="6"/>
        <v>158456</v>
      </c>
      <c r="F12" s="90">
        <f t="shared" si="6"/>
        <v>158456</v>
      </c>
      <c r="H12" s="87"/>
    </row>
    <row r="13" spans="1:9" s="86" customFormat="1" ht="12" x14ac:dyDescent="0.2">
      <c r="A13" s="88" t="s">
        <v>0</v>
      </c>
      <c r="B13" s="88">
        <v>9222</v>
      </c>
      <c r="C13" s="89" t="s">
        <v>571</v>
      </c>
      <c r="D13" s="90">
        <f>D14</f>
        <v>0</v>
      </c>
      <c r="E13" s="90">
        <f t="shared" si="6"/>
        <v>158456</v>
      </c>
      <c r="F13" s="90">
        <f t="shared" si="6"/>
        <v>158456</v>
      </c>
      <c r="H13" s="87"/>
    </row>
    <row r="14" spans="1:9" s="86" customFormat="1" ht="12" x14ac:dyDescent="0.2">
      <c r="A14" s="91"/>
      <c r="B14" s="91">
        <v>92221</v>
      </c>
      <c r="C14" s="92" t="s">
        <v>572</v>
      </c>
      <c r="D14" s="93"/>
      <c r="E14" s="93">
        <v>158456</v>
      </c>
      <c r="F14" s="93">
        <f>D14+E14</f>
        <v>158456</v>
      </c>
      <c r="H14" s="87"/>
    </row>
    <row r="15" spans="1:9" s="80" customFormat="1" x14ac:dyDescent="0.25">
      <c r="A15" s="14" t="s">
        <v>15</v>
      </c>
      <c r="B15" s="14" t="s">
        <v>100</v>
      </c>
      <c r="C15" s="15" t="s">
        <v>552</v>
      </c>
      <c r="D15" s="16">
        <f t="shared" ref="D15:F16" si="7">D16</f>
        <v>0</v>
      </c>
      <c r="E15" s="16">
        <f t="shared" si="7"/>
        <v>5534</v>
      </c>
      <c r="F15" s="65">
        <f t="shared" si="7"/>
        <v>5534</v>
      </c>
    </row>
    <row r="16" spans="1:9" s="80" customFormat="1" x14ac:dyDescent="0.25">
      <c r="A16" s="26" t="s">
        <v>15</v>
      </c>
      <c r="B16" s="26" t="s">
        <v>101</v>
      </c>
      <c r="C16" s="27" t="s">
        <v>102</v>
      </c>
      <c r="D16" s="28">
        <f>D17</f>
        <v>0</v>
      </c>
      <c r="E16" s="28">
        <f t="shared" si="7"/>
        <v>5534</v>
      </c>
      <c r="F16" s="28">
        <f t="shared" si="7"/>
        <v>5534</v>
      </c>
    </row>
    <row r="17" spans="1:8" s="86" customFormat="1" ht="12" x14ac:dyDescent="0.2">
      <c r="A17" s="88" t="s">
        <v>0</v>
      </c>
      <c r="B17" s="88" t="s">
        <v>565</v>
      </c>
      <c r="C17" s="89" t="s">
        <v>566</v>
      </c>
      <c r="D17" s="90">
        <f>D18</f>
        <v>0</v>
      </c>
      <c r="E17" s="90">
        <f t="shared" ref="E17:F20" si="8">E18</f>
        <v>5534</v>
      </c>
      <c r="F17" s="90">
        <f t="shared" si="8"/>
        <v>5534</v>
      </c>
      <c r="H17" s="87"/>
    </row>
    <row r="18" spans="1:8" s="86" customFormat="1" ht="12" x14ac:dyDescent="0.2">
      <c r="A18" s="88" t="s">
        <v>0</v>
      </c>
      <c r="B18" s="88" t="s">
        <v>567</v>
      </c>
      <c r="C18" s="89" t="s">
        <v>568</v>
      </c>
      <c r="D18" s="90">
        <f>D19</f>
        <v>0</v>
      </c>
      <c r="E18" s="90">
        <f t="shared" si="8"/>
        <v>5534</v>
      </c>
      <c r="F18" s="90">
        <f t="shared" si="8"/>
        <v>5534</v>
      </c>
      <c r="H18" s="87"/>
    </row>
    <row r="19" spans="1:8" s="86" customFormat="1" ht="12" x14ac:dyDescent="0.2">
      <c r="A19" s="88" t="s">
        <v>0</v>
      </c>
      <c r="B19" s="88" t="s">
        <v>569</v>
      </c>
      <c r="C19" s="89" t="s">
        <v>570</v>
      </c>
      <c r="D19" s="90">
        <f>D20</f>
        <v>0</v>
      </c>
      <c r="E19" s="90">
        <f t="shared" si="8"/>
        <v>5534</v>
      </c>
      <c r="F19" s="90">
        <f t="shared" si="8"/>
        <v>5534</v>
      </c>
      <c r="H19" s="87"/>
    </row>
    <row r="20" spans="1:8" s="86" customFormat="1" ht="12" x14ac:dyDescent="0.2">
      <c r="A20" s="88" t="s">
        <v>0</v>
      </c>
      <c r="B20" s="88">
        <v>9222</v>
      </c>
      <c r="C20" s="89" t="s">
        <v>571</v>
      </c>
      <c r="D20" s="90">
        <f>D21</f>
        <v>0</v>
      </c>
      <c r="E20" s="90">
        <f t="shared" si="8"/>
        <v>5534</v>
      </c>
      <c r="F20" s="90">
        <f t="shared" si="8"/>
        <v>5534</v>
      </c>
      <c r="H20" s="87"/>
    </row>
    <row r="21" spans="1:8" s="86" customFormat="1" ht="12" x14ac:dyDescent="0.2">
      <c r="A21" s="91"/>
      <c r="B21" s="91">
        <v>92221</v>
      </c>
      <c r="C21" s="92" t="s">
        <v>572</v>
      </c>
      <c r="D21" s="93"/>
      <c r="E21" s="93">
        <v>5534</v>
      </c>
      <c r="F21" s="93">
        <f>D21+E21</f>
        <v>5534</v>
      </c>
      <c r="H21" s="87"/>
    </row>
    <row r="22" spans="1:8" x14ac:dyDescent="0.25">
      <c r="A22" s="33" t="s">
        <v>140</v>
      </c>
      <c r="B22" s="33" t="s">
        <v>141</v>
      </c>
      <c r="C22" s="34" t="s">
        <v>139</v>
      </c>
      <c r="D22" s="35">
        <f>D23+D232</f>
        <v>2217355</v>
      </c>
      <c r="E22" s="35">
        <f>E23+E232</f>
        <v>25275</v>
      </c>
      <c r="F22" s="35">
        <f>F23+F232</f>
        <v>2242630</v>
      </c>
    </row>
    <row r="23" spans="1:8" x14ac:dyDescent="0.25">
      <c r="A23" s="36" t="s">
        <v>142</v>
      </c>
      <c r="B23" s="36" t="s">
        <v>143</v>
      </c>
      <c r="C23" s="37" t="s">
        <v>144</v>
      </c>
      <c r="D23" s="38">
        <f>D24+D59+D91+D136+D200</f>
        <v>251255</v>
      </c>
      <c r="E23" s="38">
        <f>E24+E59+E91+E136+E200</f>
        <v>25275</v>
      </c>
      <c r="F23" s="38">
        <f>F24+F59+F91+F136+F200</f>
        <v>276530</v>
      </c>
    </row>
    <row r="24" spans="1:8" x14ac:dyDescent="0.25">
      <c r="A24" s="12" t="s">
        <v>15</v>
      </c>
      <c r="B24" s="12" t="s">
        <v>145</v>
      </c>
      <c r="C24" s="12" t="s">
        <v>146</v>
      </c>
      <c r="D24" s="64">
        <f>D25</f>
        <v>155435</v>
      </c>
      <c r="E24" s="64">
        <f t="shared" ref="E24:F24" si="9">E25</f>
        <v>18250</v>
      </c>
      <c r="F24" s="64">
        <f t="shared" si="9"/>
        <v>173685</v>
      </c>
    </row>
    <row r="25" spans="1:8" x14ac:dyDescent="0.25">
      <c r="A25" s="14" t="s">
        <v>15</v>
      </c>
      <c r="B25" s="14" t="s">
        <v>147</v>
      </c>
      <c r="C25" s="15" t="s">
        <v>148</v>
      </c>
      <c r="D25" s="16">
        <f>D26</f>
        <v>155435</v>
      </c>
      <c r="E25" s="65">
        <f t="shared" ref="E25:F25" si="10">E26</f>
        <v>18250</v>
      </c>
      <c r="F25" s="65">
        <f t="shared" si="10"/>
        <v>173685</v>
      </c>
    </row>
    <row r="26" spans="1:8" x14ac:dyDescent="0.25">
      <c r="A26" s="26" t="s">
        <v>15</v>
      </c>
      <c r="B26" s="26" t="s">
        <v>149</v>
      </c>
      <c r="C26" s="27" t="s">
        <v>146</v>
      </c>
      <c r="D26" s="28">
        <f>D27</f>
        <v>155435</v>
      </c>
      <c r="E26" s="66">
        <f t="shared" ref="E26:F26" si="11">E27</f>
        <v>18250</v>
      </c>
      <c r="F26" s="66">
        <f t="shared" si="11"/>
        <v>173685</v>
      </c>
    </row>
    <row r="27" spans="1:8" x14ac:dyDescent="0.25">
      <c r="A27" s="17" t="s">
        <v>0</v>
      </c>
      <c r="B27" s="17" t="s">
        <v>150</v>
      </c>
      <c r="C27" s="18" t="s">
        <v>151</v>
      </c>
      <c r="D27" s="19">
        <f>D28+D45+D55</f>
        <v>155435</v>
      </c>
      <c r="E27" s="67">
        <f t="shared" ref="E27:F27" si="12">E28+E45+E55</f>
        <v>18250</v>
      </c>
      <c r="F27" s="67">
        <f t="shared" si="12"/>
        <v>173685</v>
      </c>
    </row>
    <row r="28" spans="1:8" x14ac:dyDescent="0.25">
      <c r="A28" s="20" t="s">
        <v>0</v>
      </c>
      <c r="B28" s="20" t="s">
        <v>152</v>
      </c>
      <c r="C28" s="21" t="s">
        <v>153</v>
      </c>
      <c r="D28" s="22">
        <f>D29+D33+D41</f>
        <v>113995</v>
      </c>
      <c r="E28" s="68">
        <f t="shared" ref="E28:F28" si="13">E29+E33+E41</f>
        <v>12150</v>
      </c>
      <c r="F28" s="68">
        <f t="shared" si="13"/>
        <v>126145</v>
      </c>
    </row>
    <row r="29" spans="1:8" x14ac:dyDescent="0.25">
      <c r="A29" s="20" t="s">
        <v>0</v>
      </c>
      <c r="B29" s="20" t="s">
        <v>154</v>
      </c>
      <c r="C29" s="21" t="s">
        <v>155</v>
      </c>
      <c r="D29" s="22">
        <f>D30</f>
        <v>94455</v>
      </c>
      <c r="E29" s="68">
        <f t="shared" ref="E29:F29" si="14">E30</f>
        <v>9050</v>
      </c>
      <c r="F29" s="68">
        <f t="shared" si="14"/>
        <v>103505</v>
      </c>
    </row>
    <row r="30" spans="1:8" x14ac:dyDescent="0.25">
      <c r="A30" s="20" t="s">
        <v>0</v>
      </c>
      <c r="B30" s="20" t="s">
        <v>156</v>
      </c>
      <c r="C30" s="21" t="s">
        <v>157</v>
      </c>
      <c r="D30" s="22">
        <f>SUM(D31:D32)</f>
        <v>94455</v>
      </c>
      <c r="E30" s="68">
        <f t="shared" ref="E30:F30" si="15">SUM(E31:E32)</f>
        <v>9050</v>
      </c>
      <c r="F30" s="68">
        <f t="shared" si="15"/>
        <v>103505</v>
      </c>
    </row>
    <row r="31" spans="1:8" x14ac:dyDescent="0.25">
      <c r="A31" s="23" t="s">
        <v>158</v>
      </c>
      <c r="B31" s="23" t="s">
        <v>159</v>
      </c>
      <c r="C31" s="24" t="s">
        <v>160</v>
      </c>
      <c r="D31" s="25">
        <v>74220</v>
      </c>
      <c r="F31" s="60">
        <f>D31+E31</f>
        <v>74220</v>
      </c>
    </row>
    <row r="32" spans="1:8" x14ac:dyDescent="0.25">
      <c r="A32" s="23" t="s">
        <v>161</v>
      </c>
      <c r="B32" s="23" t="s">
        <v>159</v>
      </c>
      <c r="C32" s="24" t="s">
        <v>162</v>
      </c>
      <c r="D32" s="25">
        <v>20235</v>
      </c>
      <c r="E32" s="60">
        <v>9050</v>
      </c>
      <c r="F32" s="60">
        <f>D32+E32</f>
        <v>29285</v>
      </c>
    </row>
    <row r="33" spans="1:6" x14ac:dyDescent="0.25">
      <c r="A33" s="20" t="s">
        <v>0</v>
      </c>
      <c r="B33" s="20" t="s">
        <v>163</v>
      </c>
      <c r="C33" s="21" t="s">
        <v>164</v>
      </c>
      <c r="D33" s="22">
        <f>D34</f>
        <v>3900</v>
      </c>
      <c r="E33" s="68">
        <f t="shared" ref="E33:F33" si="16">E34</f>
        <v>1600</v>
      </c>
      <c r="F33" s="68">
        <f t="shared" si="16"/>
        <v>5500</v>
      </c>
    </row>
    <row r="34" spans="1:6" x14ac:dyDescent="0.25">
      <c r="A34" s="20" t="s">
        <v>0</v>
      </c>
      <c r="B34" s="20" t="s">
        <v>165</v>
      </c>
      <c r="C34" s="21" t="s">
        <v>164</v>
      </c>
      <c r="D34" s="22">
        <f>SUM(D35:D40)</f>
        <v>3900</v>
      </c>
      <c r="E34" s="68">
        <f t="shared" ref="E34:F34" si="17">SUM(E35:E40)</f>
        <v>1600</v>
      </c>
      <c r="F34" s="68">
        <f t="shared" si="17"/>
        <v>5500</v>
      </c>
    </row>
    <row r="35" spans="1:6" x14ac:dyDescent="0.25">
      <c r="A35" s="23" t="s">
        <v>166</v>
      </c>
      <c r="B35" s="23" t="s">
        <v>167</v>
      </c>
      <c r="C35" s="24" t="s">
        <v>168</v>
      </c>
      <c r="D35" s="25">
        <v>1600</v>
      </c>
      <c r="F35" s="60">
        <f t="shared" ref="F35:F40" si="18">D35+E35</f>
        <v>1600</v>
      </c>
    </row>
    <row r="36" spans="1:6" x14ac:dyDescent="0.25">
      <c r="A36" s="23" t="s">
        <v>169</v>
      </c>
      <c r="B36" s="23" t="s">
        <v>167</v>
      </c>
      <c r="C36" s="24" t="s">
        <v>170</v>
      </c>
      <c r="D36" s="25">
        <v>800</v>
      </c>
      <c r="E36" s="60">
        <v>400</v>
      </c>
      <c r="F36" s="60">
        <f t="shared" si="18"/>
        <v>1200</v>
      </c>
    </row>
    <row r="37" spans="1:6" x14ac:dyDescent="0.25">
      <c r="A37" s="23" t="s">
        <v>171</v>
      </c>
      <c r="B37" s="23" t="s">
        <v>172</v>
      </c>
      <c r="C37" s="24" t="s">
        <v>173</v>
      </c>
      <c r="D37" s="25">
        <v>100</v>
      </c>
      <c r="F37" s="60">
        <f t="shared" si="18"/>
        <v>100</v>
      </c>
    </row>
    <row r="38" spans="1:6" x14ac:dyDescent="0.25">
      <c r="A38" s="23" t="s">
        <v>174</v>
      </c>
      <c r="B38" s="23" t="s">
        <v>172</v>
      </c>
      <c r="C38" s="24" t="s">
        <v>175</v>
      </c>
      <c r="D38" s="25">
        <v>200</v>
      </c>
      <c r="F38" s="60">
        <f t="shared" si="18"/>
        <v>200</v>
      </c>
    </row>
    <row r="39" spans="1:6" x14ac:dyDescent="0.25">
      <c r="A39" s="23" t="s">
        <v>176</v>
      </c>
      <c r="B39" s="23" t="s">
        <v>177</v>
      </c>
      <c r="C39" s="24" t="s">
        <v>178</v>
      </c>
      <c r="D39" s="25">
        <v>600</v>
      </c>
      <c r="E39" s="60">
        <v>600</v>
      </c>
      <c r="F39" s="60">
        <f t="shared" si="18"/>
        <v>1200</v>
      </c>
    </row>
    <row r="40" spans="1:6" x14ac:dyDescent="0.25">
      <c r="A40" s="23" t="s">
        <v>179</v>
      </c>
      <c r="B40" s="23" t="s">
        <v>177</v>
      </c>
      <c r="C40" s="24" t="s">
        <v>180</v>
      </c>
      <c r="D40" s="25">
        <v>600</v>
      </c>
      <c r="E40" s="60">
        <v>600</v>
      </c>
      <c r="F40" s="60">
        <f t="shared" si="18"/>
        <v>1200</v>
      </c>
    </row>
    <row r="41" spans="1:6" x14ac:dyDescent="0.25">
      <c r="A41" s="20" t="s">
        <v>0</v>
      </c>
      <c r="B41" s="20" t="s">
        <v>181</v>
      </c>
      <c r="C41" s="21" t="s">
        <v>182</v>
      </c>
      <c r="D41" s="22">
        <f>D42</f>
        <v>15640</v>
      </c>
      <c r="E41" s="68">
        <f t="shared" ref="E41:F41" si="19">E42</f>
        <v>1500</v>
      </c>
      <c r="F41" s="68">
        <f t="shared" si="19"/>
        <v>17140</v>
      </c>
    </row>
    <row r="42" spans="1:6" x14ac:dyDescent="0.25">
      <c r="A42" s="20" t="s">
        <v>0</v>
      </c>
      <c r="B42" s="20" t="s">
        <v>183</v>
      </c>
      <c r="C42" s="21" t="s">
        <v>184</v>
      </c>
      <c r="D42" s="22">
        <f>SUM(D43:D44)</f>
        <v>15640</v>
      </c>
      <c r="E42" s="68">
        <f t="shared" ref="E42:F42" si="20">SUM(E43:E44)</f>
        <v>1500</v>
      </c>
      <c r="F42" s="68">
        <f t="shared" si="20"/>
        <v>17140</v>
      </c>
    </row>
    <row r="43" spans="1:6" x14ac:dyDescent="0.25">
      <c r="A43" s="23" t="s">
        <v>185</v>
      </c>
      <c r="B43" s="23" t="s">
        <v>186</v>
      </c>
      <c r="C43" s="24" t="s">
        <v>184</v>
      </c>
      <c r="D43" s="25">
        <v>12300</v>
      </c>
      <c r="F43" s="60">
        <f t="shared" ref="F43:F44" si="21">D43+E43</f>
        <v>12300</v>
      </c>
    </row>
    <row r="44" spans="1:6" x14ac:dyDescent="0.25">
      <c r="A44" s="23" t="s">
        <v>187</v>
      </c>
      <c r="B44" s="23" t="s">
        <v>186</v>
      </c>
      <c r="C44" s="24" t="s">
        <v>188</v>
      </c>
      <c r="D44" s="25">
        <v>3340</v>
      </c>
      <c r="E44" s="60">
        <v>1500</v>
      </c>
      <c r="F44" s="60">
        <f t="shared" si="21"/>
        <v>4840</v>
      </c>
    </row>
    <row r="45" spans="1:6" x14ac:dyDescent="0.25">
      <c r="A45" s="20" t="s">
        <v>0</v>
      </c>
      <c r="B45" s="20" t="s">
        <v>189</v>
      </c>
      <c r="C45" s="21" t="s">
        <v>190</v>
      </c>
      <c r="D45" s="22">
        <f>D46+D52</f>
        <v>5940</v>
      </c>
      <c r="E45" s="22">
        <f t="shared" ref="E45:F45" si="22">E46+E52</f>
        <v>6100</v>
      </c>
      <c r="F45" s="22">
        <f t="shared" si="22"/>
        <v>12040</v>
      </c>
    </row>
    <row r="46" spans="1:6" x14ac:dyDescent="0.25">
      <c r="A46" s="20" t="s">
        <v>0</v>
      </c>
      <c r="B46" s="20" t="s">
        <v>191</v>
      </c>
      <c r="C46" s="21" t="s">
        <v>192</v>
      </c>
      <c r="D46" s="22">
        <f>D47+D49</f>
        <v>5940</v>
      </c>
      <c r="E46" s="68">
        <f t="shared" ref="E46:F46" si="23">E47+E49</f>
        <v>600</v>
      </c>
      <c r="F46" s="68">
        <f t="shared" si="23"/>
        <v>6540</v>
      </c>
    </row>
    <row r="47" spans="1:6" x14ac:dyDescent="0.25">
      <c r="A47" s="20" t="s">
        <v>0</v>
      </c>
      <c r="B47" s="20" t="s">
        <v>193</v>
      </c>
      <c r="C47" s="21" t="s">
        <v>194</v>
      </c>
      <c r="D47" s="22">
        <f>D48</f>
        <v>180</v>
      </c>
      <c r="E47" s="68">
        <f t="shared" ref="E47:F47" si="24">E48</f>
        <v>0</v>
      </c>
      <c r="F47" s="68">
        <f t="shared" si="24"/>
        <v>180</v>
      </c>
    </row>
    <row r="48" spans="1:6" x14ac:dyDescent="0.25">
      <c r="A48" s="23" t="s">
        <v>195</v>
      </c>
      <c r="B48" s="23" t="s">
        <v>196</v>
      </c>
      <c r="C48" s="24" t="s">
        <v>197</v>
      </c>
      <c r="D48" s="25">
        <v>180</v>
      </c>
      <c r="F48" s="60">
        <f>D48+E48</f>
        <v>180</v>
      </c>
    </row>
    <row r="49" spans="1:6" x14ac:dyDescent="0.25">
      <c r="A49" s="20" t="s">
        <v>0</v>
      </c>
      <c r="B49" s="20" t="s">
        <v>198</v>
      </c>
      <c r="C49" s="21" t="s">
        <v>199</v>
      </c>
      <c r="D49" s="22">
        <f>SUM(D50:D51)</f>
        <v>5760</v>
      </c>
      <c r="E49" s="68">
        <f t="shared" ref="E49:F49" si="25">SUM(E50:E51)</f>
        <v>600</v>
      </c>
      <c r="F49" s="68">
        <f t="shared" si="25"/>
        <v>6360</v>
      </c>
    </row>
    <row r="50" spans="1:6" x14ac:dyDescent="0.25">
      <c r="A50" s="23" t="s">
        <v>200</v>
      </c>
      <c r="B50" s="23" t="s">
        <v>201</v>
      </c>
      <c r="C50" s="24" t="s">
        <v>202</v>
      </c>
      <c r="D50" s="25">
        <v>5100</v>
      </c>
      <c r="F50" s="60">
        <f t="shared" ref="F50:F51" si="26">D50+E50</f>
        <v>5100</v>
      </c>
    </row>
    <row r="51" spans="1:6" x14ac:dyDescent="0.25">
      <c r="A51" s="23" t="s">
        <v>203</v>
      </c>
      <c r="B51" s="23" t="s">
        <v>201</v>
      </c>
      <c r="C51" s="24" t="s">
        <v>204</v>
      </c>
      <c r="D51" s="25">
        <v>660</v>
      </c>
      <c r="E51" s="60">
        <v>600</v>
      </c>
      <c r="F51" s="60">
        <f t="shared" si="26"/>
        <v>1260</v>
      </c>
    </row>
    <row r="52" spans="1:6" s="82" customFormat="1" x14ac:dyDescent="0.25">
      <c r="A52" s="20" t="s">
        <v>0</v>
      </c>
      <c r="B52" s="20" t="s">
        <v>238</v>
      </c>
      <c r="C52" s="21" t="s">
        <v>239</v>
      </c>
      <c r="D52" s="22">
        <f>D53</f>
        <v>0</v>
      </c>
      <c r="E52" s="22">
        <f t="shared" ref="E52:F52" si="27">E53</f>
        <v>5500</v>
      </c>
      <c r="F52" s="22">
        <f t="shared" si="27"/>
        <v>5500</v>
      </c>
    </row>
    <row r="53" spans="1:6" s="82" customFormat="1" x14ac:dyDescent="0.25">
      <c r="A53" s="20" t="s">
        <v>0</v>
      </c>
      <c r="B53" s="20" t="s">
        <v>279</v>
      </c>
      <c r="C53" s="21" t="s">
        <v>280</v>
      </c>
      <c r="D53" s="22">
        <f>D54</f>
        <v>0</v>
      </c>
      <c r="E53" s="22">
        <f t="shared" ref="E53:F53" si="28">E54</f>
        <v>5500</v>
      </c>
      <c r="F53" s="22">
        <f t="shared" si="28"/>
        <v>5500</v>
      </c>
    </row>
    <row r="54" spans="1:6" s="82" customFormat="1" ht="24" x14ac:dyDescent="0.25">
      <c r="A54" s="23"/>
      <c r="B54" s="23" t="s">
        <v>282</v>
      </c>
      <c r="C54" s="24" t="s">
        <v>283</v>
      </c>
      <c r="D54" s="25"/>
      <c r="E54" s="60">
        <v>5500</v>
      </c>
      <c r="F54" s="60">
        <f t="shared" ref="F54" si="29">D54+E54</f>
        <v>5500</v>
      </c>
    </row>
    <row r="55" spans="1:6" ht="24" x14ac:dyDescent="0.25">
      <c r="A55" s="20" t="s">
        <v>0</v>
      </c>
      <c r="B55" s="20" t="s">
        <v>205</v>
      </c>
      <c r="C55" s="21" t="s">
        <v>206</v>
      </c>
      <c r="D55" s="22">
        <f>D56</f>
        <v>35500</v>
      </c>
      <c r="E55" s="68">
        <f t="shared" ref="E55:F57" si="30">E56</f>
        <v>0</v>
      </c>
      <c r="F55" s="68">
        <f t="shared" si="30"/>
        <v>35500</v>
      </c>
    </row>
    <row r="56" spans="1:6" x14ac:dyDescent="0.25">
      <c r="A56" s="20" t="s">
        <v>0</v>
      </c>
      <c r="B56" s="20" t="s">
        <v>207</v>
      </c>
      <c r="C56" s="21" t="s">
        <v>208</v>
      </c>
      <c r="D56" s="22">
        <f>D57</f>
        <v>35500</v>
      </c>
      <c r="E56" s="68">
        <f t="shared" si="30"/>
        <v>0</v>
      </c>
      <c r="F56" s="68">
        <f t="shared" si="30"/>
        <v>35500</v>
      </c>
    </row>
    <row r="57" spans="1:6" x14ac:dyDescent="0.25">
      <c r="A57" s="20" t="s">
        <v>0</v>
      </c>
      <c r="B57" s="20" t="s">
        <v>209</v>
      </c>
      <c r="C57" s="21" t="s">
        <v>210</v>
      </c>
      <c r="D57" s="22">
        <f>D58</f>
        <v>35500</v>
      </c>
      <c r="E57" s="68">
        <f t="shared" si="30"/>
        <v>0</v>
      </c>
      <c r="F57" s="68">
        <f t="shared" si="30"/>
        <v>35500</v>
      </c>
    </row>
    <row r="58" spans="1:6" x14ac:dyDescent="0.25">
      <c r="A58" s="23" t="s">
        <v>211</v>
      </c>
      <c r="B58" s="23" t="s">
        <v>212</v>
      </c>
      <c r="C58" s="24" t="s">
        <v>213</v>
      </c>
      <c r="D58" s="25">
        <v>35500</v>
      </c>
      <c r="F58" s="60">
        <f>D58+E58</f>
        <v>35500</v>
      </c>
    </row>
    <row r="59" spans="1:6" x14ac:dyDescent="0.25">
      <c r="A59" s="11" t="s">
        <v>15</v>
      </c>
      <c r="B59" s="11" t="s">
        <v>16</v>
      </c>
      <c r="C59" s="12" t="s">
        <v>17</v>
      </c>
      <c r="D59" s="13">
        <f>D60</f>
        <v>18000</v>
      </c>
      <c r="E59" s="69">
        <f t="shared" ref="E59:F60" si="31">E60</f>
        <v>0</v>
      </c>
      <c r="F59" s="69">
        <f t="shared" si="31"/>
        <v>18000</v>
      </c>
    </row>
    <row r="60" spans="1:6" x14ac:dyDescent="0.25">
      <c r="A60" s="14" t="s">
        <v>15</v>
      </c>
      <c r="B60" s="14" t="s">
        <v>18</v>
      </c>
      <c r="C60" s="15" t="s">
        <v>19</v>
      </c>
      <c r="D60" s="16">
        <f>D61</f>
        <v>18000</v>
      </c>
      <c r="E60" s="65">
        <f t="shared" si="31"/>
        <v>0</v>
      </c>
      <c r="F60" s="65">
        <f t="shared" si="31"/>
        <v>18000</v>
      </c>
    </row>
    <row r="61" spans="1:6" x14ac:dyDescent="0.25">
      <c r="A61" s="17" t="s">
        <v>0</v>
      </c>
      <c r="B61" s="17" t="s">
        <v>150</v>
      </c>
      <c r="C61" s="18" t="s">
        <v>151</v>
      </c>
      <c r="D61" s="19">
        <f>D62+D66+D84</f>
        <v>18000</v>
      </c>
      <c r="E61" s="67">
        <f t="shared" ref="E61:F61" si="32">E62+E66+E84</f>
        <v>0</v>
      </c>
      <c r="F61" s="67">
        <f t="shared" si="32"/>
        <v>18000</v>
      </c>
    </row>
    <row r="62" spans="1:6" x14ac:dyDescent="0.25">
      <c r="A62" s="20" t="s">
        <v>0</v>
      </c>
      <c r="B62" s="20" t="s">
        <v>152</v>
      </c>
      <c r="C62" s="21" t="s">
        <v>153</v>
      </c>
      <c r="D62" s="22">
        <f>D63</f>
        <v>500</v>
      </c>
      <c r="E62" s="68">
        <f t="shared" ref="E62:F64" si="33">E63</f>
        <v>0</v>
      </c>
      <c r="F62" s="68">
        <f t="shared" si="33"/>
        <v>500</v>
      </c>
    </row>
    <row r="63" spans="1:6" x14ac:dyDescent="0.25">
      <c r="A63" s="20" t="s">
        <v>0</v>
      </c>
      <c r="B63" s="20" t="s">
        <v>163</v>
      </c>
      <c r="C63" s="21" t="s">
        <v>164</v>
      </c>
      <c r="D63" s="22">
        <f>D64</f>
        <v>500</v>
      </c>
      <c r="E63" s="68">
        <f t="shared" si="33"/>
        <v>0</v>
      </c>
      <c r="F63" s="68">
        <f t="shared" si="33"/>
        <v>500</v>
      </c>
    </row>
    <row r="64" spans="1:6" x14ac:dyDescent="0.25">
      <c r="A64" s="20" t="s">
        <v>0</v>
      </c>
      <c r="B64" s="20" t="s">
        <v>165</v>
      </c>
      <c r="C64" s="21" t="s">
        <v>164</v>
      </c>
      <c r="D64" s="22">
        <f>D65</f>
        <v>500</v>
      </c>
      <c r="E64" s="68">
        <f t="shared" si="33"/>
        <v>0</v>
      </c>
      <c r="F64" s="68">
        <f t="shared" si="33"/>
        <v>500</v>
      </c>
    </row>
    <row r="65" spans="1:7" x14ac:dyDescent="0.25">
      <c r="A65" s="23" t="s">
        <v>214</v>
      </c>
      <c r="B65" s="23" t="s">
        <v>167</v>
      </c>
      <c r="C65" s="24" t="s">
        <v>168</v>
      </c>
      <c r="D65" s="25">
        <v>500</v>
      </c>
      <c r="F65" s="60">
        <f>D65+E65</f>
        <v>500</v>
      </c>
    </row>
    <row r="66" spans="1:7" x14ac:dyDescent="0.25">
      <c r="A66" s="20" t="s">
        <v>0</v>
      </c>
      <c r="B66" s="20" t="s">
        <v>189</v>
      </c>
      <c r="C66" s="21" t="s">
        <v>190</v>
      </c>
      <c r="D66" s="22">
        <f>D67+D76+D81</f>
        <v>15890</v>
      </c>
      <c r="E66" s="68">
        <f t="shared" ref="E66:F66" si="34">E67+E76+E81</f>
        <v>0</v>
      </c>
      <c r="F66" s="68">
        <f t="shared" si="34"/>
        <v>15890</v>
      </c>
      <c r="G66" s="22"/>
    </row>
    <row r="67" spans="1:7" x14ac:dyDescent="0.25">
      <c r="A67" s="20" t="s">
        <v>0</v>
      </c>
      <c r="B67" s="20" t="s">
        <v>215</v>
      </c>
      <c r="C67" s="21" t="s">
        <v>216</v>
      </c>
      <c r="D67" s="22">
        <f>D68+D71+D74</f>
        <v>13840</v>
      </c>
      <c r="E67" s="68">
        <f t="shared" ref="E67:F67" si="35">E68+E71+E74</f>
        <v>0</v>
      </c>
      <c r="F67" s="68">
        <f t="shared" si="35"/>
        <v>13840</v>
      </c>
    </row>
    <row r="68" spans="1:7" x14ac:dyDescent="0.25">
      <c r="A68" s="20" t="s">
        <v>0</v>
      </c>
      <c r="B68" s="20" t="s">
        <v>217</v>
      </c>
      <c r="C68" s="21" t="s">
        <v>218</v>
      </c>
      <c r="D68" s="22">
        <f>SUM(D69:D70)</f>
        <v>3500</v>
      </c>
      <c r="E68" s="68">
        <f t="shared" ref="E68:F68" si="36">SUM(E69:E70)</f>
        <v>0</v>
      </c>
      <c r="F68" s="68">
        <f t="shared" si="36"/>
        <v>3500</v>
      </c>
    </row>
    <row r="69" spans="1:7" x14ac:dyDescent="0.25">
      <c r="A69" s="23" t="s">
        <v>219</v>
      </c>
      <c r="B69" s="23" t="s">
        <v>220</v>
      </c>
      <c r="C69" s="24" t="s">
        <v>221</v>
      </c>
      <c r="D69" s="25">
        <v>2500</v>
      </c>
      <c r="F69" s="60">
        <f t="shared" ref="F69:F70" si="37">D69+E69</f>
        <v>2500</v>
      </c>
    </row>
    <row r="70" spans="1:7" x14ac:dyDescent="0.25">
      <c r="A70" s="23" t="s">
        <v>222</v>
      </c>
      <c r="B70" s="23" t="s">
        <v>223</v>
      </c>
      <c r="C70" s="24" t="s">
        <v>224</v>
      </c>
      <c r="D70" s="25">
        <v>1000</v>
      </c>
      <c r="F70" s="60">
        <f t="shared" si="37"/>
        <v>1000</v>
      </c>
    </row>
    <row r="71" spans="1:7" x14ac:dyDescent="0.25">
      <c r="A71" s="20" t="s">
        <v>0</v>
      </c>
      <c r="B71" s="20" t="s">
        <v>225</v>
      </c>
      <c r="C71" s="21" t="s">
        <v>226</v>
      </c>
      <c r="D71" s="22">
        <f>SUM(D72:D73)</f>
        <v>9840</v>
      </c>
      <c r="E71" s="68">
        <f t="shared" ref="E71:F71" si="38">SUM(E72:E73)</f>
        <v>0</v>
      </c>
      <c r="F71" s="68">
        <f t="shared" si="38"/>
        <v>9840</v>
      </c>
    </row>
    <row r="72" spans="1:7" x14ac:dyDescent="0.25">
      <c r="A72" s="23" t="s">
        <v>227</v>
      </c>
      <c r="B72" s="23" t="s">
        <v>228</v>
      </c>
      <c r="C72" s="24" t="s">
        <v>229</v>
      </c>
      <c r="D72" s="25">
        <v>4000</v>
      </c>
      <c r="F72" s="60">
        <f t="shared" ref="F72:F73" si="39">D72+E72</f>
        <v>4000</v>
      </c>
    </row>
    <row r="73" spans="1:7" x14ac:dyDescent="0.25">
      <c r="A73" s="23" t="s">
        <v>230</v>
      </c>
      <c r="B73" s="23" t="s">
        <v>231</v>
      </c>
      <c r="C73" s="24" t="s">
        <v>232</v>
      </c>
      <c r="D73" s="25">
        <v>5840</v>
      </c>
      <c r="F73" s="60">
        <f t="shared" si="39"/>
        <v>5840</v>
      </c>
    </row>
    <row r="74" spans="1:7" x14ac:dyDescent="0.25">
      <c r="A74" s="20" t="s">
        <v>0</v>
      </c>
      <c r="B74" s="20" t="s">
        <v>233</v>
      </c>
      <c r="C74" s="21" t="s">
        <v>234</v>
      </c>
      <c r="D74" s="22">
        <f>D75</f>
        <v>500</v>
      </c>
      <c r="E74" s="68">
        <f t="shared" ref="E74:F74" si="40">E75</f>
        <v>0</v>
      </c>
      <c r="F74" s="68">
        <f t="shared" si="40"/>
        <v>500</v>
      </c>
    </row>
    <row r="75" spans="1:7" x14ac:dyDescent="0.25">
      <c r="A75" s="23" t="s">
        <v>235</v>
      </c>
      <c r="B75" s="23" t="s">
        <v>236</v>
      </c>
      <c r="C75" s="24" t="s">
        <v>237</v>
      </c>
      <c r="D75" s="25">
        <v>500</v>
      </c>
      <c r="F75" s="60">
        <f>D75+E75</f>
        <v>500</v>
      </c>
    </row>
    <row r="76" spans="1:7" x14ac:dyDescent="0.25">
      <c r="A76" s="20" t="s">
        <v>0</v>
      </c>
      <c r="B76" s="20" t="s">
        <v>238</v>
      </c>
      <c r="C76" s="21" t="s">
        <v>239</v>
      </c>
      <c r="D76" s="22">
        <f>D77+D79</f>
        <v>1050</v>
      </c>
      <c r="E76" s="68">
        <f t="shared" ref="E76:F76" si="41">E77+E79</f>
        <v>0</v>
      </c>
      <c r="F76" s="68">
        <f t="shared" si="41"/>
        <v>1050</v>
      </c>
    </row>
    <row r="77" spans="1:7" x14ac:dyDescent="0.25">
      <c r="A77" s="20" t="s">
        <v>0</v>
      </c>
      <c r="B77" s="20" t="s">
        <v>240</v>
      </c>
      <c r="C77" s="21" t="s">
        <v>241</v>
      </c>
      <c r="D77" s="22">
        <f>D78</f>
        <v>1000</v>
      </c>
      <c r="E77" s="68">
        <f t="shared" ref="E77:F77" si="42">E78</f>
        <v>0</v>
      </c>
      <c r="F77" s="68">
        <f t="shared" si="42"/>
        <v>1000</v>
      </c>
    </row>
    <row r="78" spans="1:7" x14ac:dyDescent="0.25">
      <c r="A78" s="23" t="s">
        <v>242</v>
      </c>
      <c r="B78" s="23" t="s">
        <v>243</v>
      </c>
      <c r="C78" s="24" t="s">
        <v>244</v>
      </c>
      <c r="D78" s="25">
        <v>1000</v>
      </c>
      <c r="F78" s="60">
        <f>D78+E78</f>
        <v>1000</v>
      </c>
    </row>
    <row r="79" spans="1:7" x14ac:dyDescent="0.25">
      <c r="A79" s="20" t="s">
        <v>0</v>
      </c>
      <c r="B79" s="20" t="s">
        <v>245</v>
      </c>
      <c r="C79" s="21" t="s">
        <v>246</v>
      </c>
      <c r="D79" s="22">
        <f>D80</f>
        <v>50</v>
      </c>
      <c r="E79" s="68">
        <f t="shared" ref="E79:F79" si="43">E80</f>
        <v>0</v>
      </c>
      <c r="F79" s="68">
        <f t="shared" si="43"/>
        <v>50</v>
      </c>
    </row>
    <row r="80" spans="1:7" x14ac:dyDescent="0.25">
      <c r="A80" s="23" t="s">
        <v>247</v>
      </c>
      <c r="B80" s="23" t="s">
        <v>248</v>
      </c>
      <c r="C80" s="24" t="s">
        <v>249</v>
      </c>
      <c r="D80" s="25">
        <v>50</v>
      </c>
      <c r="F80" s="60">
        <f>D80+E80</f>
        <v>50</v>
      </c>
    </row>
    <row r="81" spans="1:7" x14ac:dyDescent="0.25">
      <c r="A81" s="20" t="s">
        <v>0</v>
      </c>
      <c r="B81" s="20" t="s">
        <v>250</v>
      </c>
      <c r="C81" s="21" t="s">
        <v>251</v>
      </c>
      <c r="D81" s="22">
        <f>D82</f>
        <v>1000</v>
      </c>
      <c r="E81" s="68">
        <f t="shared" ref="E81:F82" si="44">E82</f>
        <v>0</v>
      </c>
      <c r="F81" s="68">
        <f t="shared" si="44"/>
        <v>1000</v>
      </c>
    </row>
    <row r="82" spans="1:7" x14ac:dyDescent="0.25">
      <c r="A82" s="20" t="s">
        <v>0</v>
      </c>
      <c r="B82" s="20" t="s">
        <v>252</v>
      </c>
      <c r="C82" s="21" t="s">
        <v>253</v>
      </c>
      <c r="D82" s="22">
        <f>D83</f>
        <v>1000</v>
      </c>
      <c r="E82" s="68">
        <f t="shared" si="44"/>
        <v>0</v>
      </c>
      <c r="F82" s="68">
        <f t="shared" si="44"/>
        <v>1000</v>
      </c>
    </row>
    <row r="83" spans="1:7" x14ac:dyDescent="0.25">
      <c r="A83" s="23" t="s">
        <v>254</v>
      </c>
      <c r="B83" s="23" t="s">
        <v>255</v>
      </c>
      <c r="C83" s="24" t="s">
        <v>253</v>
      </c>
      <c r="D83" s="25">
        <v>1000</v>
      </c>
      <c r="F83" s="60">
        <f>D83+E83</f>
        <v>1000</v>
      </c>
    </row>
    <row r="84" spans="1:7" ht="24.75" customHeight="1" x14ac:dyDescent="0.25">
      <c r="A84" s="20" t="s">
        <v>0</v>
      </c>
      <c r="B84" s="20" t="s">
        <v>256</v>
      </c>
      <c r="C84" s="21" t="s">
        <v>257</v>
      </c>
      <c r="D84" s="22">
        <f>D85+D88</f>
        <v>1610</v>
      </c>
      <c r="E84" s="68">
        <f t="shared" ref="E84:F84" si="45">E85+E88</f>
        <v>0</v>
      </c>
      <c r="F84" s="68">
        <f t="shared" si="45"/>
        <v>1610</v>
      </c>
    </row>
    <row r="85" spans="1:7" x14ac:dyDescent="0.25">
      <c r="A85" s="20" t="s">
        <v>0</v>
      </c>
      <c r="B85" s="20" t="s">
        <v>258</v>
      </c>
      <c r="C85" s="21" t="s">
        <v>117</v>
      </c>
      <c r="D85" s="22">
        <f>D86</f>
        <v>10</v>
      </c>
      <c r="E85" s="68">
        <f t="shared" ref="E85:F86" si="46">E86</f>
        <v>0</v>
      </c>
      <c r="F85" s="68">
        <f t="shared" si="46"/>
        <v>10</v>
      </c>
    </row>
    <row r="86" spans="1:7" x14ac:dyDescent="0.25">
      <c r="A86" s="20" t="s">
        <v>0</v>
      </c>
      <c r="B86" s="20" t="s">
        <v>259</v>
      </c>
      <c r="C86" s="21" t="s">
        <v>260</v>
      </c>
      <c r="D86" s="22">
        <f>D87</f>
        <v>10</v>
      </c>
      <c r="E86" s="68">
        <f t="shared" si="46"/>
        <v>0</v>
      </c>
      <c r="F86" s="68">
        <f t="shared" si="46"/>
        <v>10</v>
      </c>
    </row>
    <row r="87" spans="1:7" x14ac:dyDescent="0.25">
      <c r="A87" s="23" t="s">
        <v>261</v>
      </c>
      <c r="B87" s="23" t="s">
        <v>262</v>
      </c>
      <c r="C87" s="24" t="s">
        <v>263</v>
      </c>
      <c r="D87" s="25">
        <v>10</v>
      </c>
      <c r="F87" s="60">
        <f>D87+E87</f>
        <v>10</v>
      </c>
    </row>
    <row r="88" spans="1:7" x14ac:dyDescent="0.25">
      <c r="A88" s="20" t="s">
        <v>0</v>
      </c>
      <c r="B88" s="20" t="s">
        <v>264</v>
      </c>
      <c r="C88" s="21" t="s">
        <v>265</v>
      </c>
      <c r="D88" s="22">
        <f>D89</f>
        <v>1600</v>
      </c>
      <c r="E88" s="68">
        <f t="shared" ref="E88:F89" si="47">E89</f>
        <v>0</v>
      </c>
      <c r="F88" s="68">
        <f t="shared" si="47"/>
        <v>1600</v>
      </c>
      <c r="G88" s="22"/>
    </row>
    <row r="89" spans="1:7" x14ac:dyDescent="0.25">
      <c r="A89" s="20" t="s">
        <v>0</v>
      </c>
      <c r="B89" s="20" t="s">
        <v>266</v>
      </c>
      <c r="C89" s="21" t="s">
        <v>267</v>
      </c>
      <c r="D89" s="22">
        <f>D90</f>
        <v>1600</v>
      </c>
      <c r="E89" s="68">
        <f t="shared" si="47"/>
        <v>0</v>
      </c>
      <c r="F89" s="68">
        <f t="shared" si="47"/>
        <v>1600</v>
      </c>
    </row>
    <row r="90" spans="1:7" x14ac:dyDescent="0.25">
      <c r="A90" s="23" t="s">
        <v>268</v>
      </c>
      <c r="B90" s="23" t="s">
        <v>269</v>
      </c>
      <c r="C90" s="24" t="s">
        <v>270</v>
      </c>
      <c r="D90" s="25">
        <v>1600</v>
      </c>
      <c r="F90" s="60">
        <f>D90+E90</f>
        <v>1600</v>
      </c>
    </row>
    <row r="91" spans="1:7" x14ac:dyDescent="0.25">
      <c r="A91" s="11" t="s">
        <v>15</v>
      </c>
      <c r="B91" s="11" t="s">
        <v>30</v>
      </c>
      <c r="C91" s="12" t="s">
        <v>31</v>
      </c>
      <c r="D91" s="13">
        <f>D92+D118+D129</f>
        <v>57830</v>
      </c>
      <c r="E91" s="69">
        <f t="shared" ref="E91:F91" si="48">E92+E118+E129</f>
        <v>5751</v>
      </c>
      <c r="F91" s="69">
        <f t="shared" si="48"/>
        <v>63581</v>
      </c>
    </row>
    <row r="92" spans="1:7" x14ac:dyDescent="0.25">
      <c r="A92" s="14" t="s">
        <v>15</v>
      </c>
      <c r="B92" s="14" t="s">
        <v>32</v>
      </c>
      <c r="C92" s="15" t="s">
        <v>33</v>
      </c>
      <c r="D92" s="16">
        <f>D93</f>
        <v>57830</v>
      </c>
      <c r="E92" s="65">
        <f t="shared" ref="E92:F92" si="49">E93</f>
        <v>0</v>
      </c>
      <c r="F92" s="65">
        <f t="shared" si="49"/>
        <v>57830</v>
      </c>
    </row>
    <row r="93" spans="1:7" x14ac:dyDescent="0.25">
      <c r="A93" s="17" t="s">
        <v>0</v>
      </c>
      <c r="B93" s="17" t="s">
        <v>150</v>
      </c>
      <c r="C93" s="18" t="s">
        <v>151</v>
      </c>
      <c r="D93" s="19">
        <f>D94+D101+D114</f>
        <v>57830</v>
      </c>
      <c r="E93" s="67">
        <f t="shared" ref="E93" si="50">E94+E101+E114</f>
        <v>0</v>
      </c>
      <c r="F93" s="67">
        <f>F94+F101+F114</f>
        <v>57830</v>
      </c>
    </row>
    <row r="94" spans="1:7" x14ac:dyDescent="0.25">
      <c r="A94" s="20" t="s">
        <v>0</v>
      </c>
      <c r="B94" s="20" t="s">
        <v>152</v>
      </c>
      <c r="C94" s="21" t="s">
        <v>153</v>
      </c>
      <c r="D94" s="22">
        <f>D95+D98</f>
        <v>23500</v>
      </c>
      <c r="E94" s="68">
        <f t="shared" ref="E94:F94" si="51">E95+E98</f>
        <v>0</v>
      </c>
      <c r="F94" s="68">
        <f t="shared" si="51"/>
        <v>23500</v>
      </c>
      <c r="G94" s="22"/>
    </row>
    <row r="95" spans="1:7" x14ac:dyDescent="0.25">
      <c r="A95" s="20" t="s">
        <v>0</v>
      </c>
      <c r="B95" s="20" t="s">
        <v>154</v>
      </c>
      <c r="C95" s="21" t="s">
        <v>155</v>
      </c>
      <c r="D95" s="22">
        <f>D96</f>
        <v>20200</v>
      </c>
      <c r="E95" s="68">
        <f t="shared" ref="E95:F96" si="52">E96</f>
        <v>0</v>
      </c>
      <c r="F95" s="68">
        <f t="shared" si="52"/>
        <v>20200</v>
      </c>
      <c r="G95" s="22"/>
    </row>
    <row r="96" spans="1:7" x14ac:dyDescent="0.25">
      <c r="A96" s="20" t="s">
        <v>0</v>
      </c>
      <c r="B96" s="20" t="s">
        <v>156</v>
      </c>
      <c r="C96" s="21" t="s">
        <v>157</v>
      </c>
      <c r="D96" s="22">
        <f>D97</f>
        <v>20200</v>
      </c>
      <c r="E96" s="68">
        <f t="shared" si="52"/>
        <v>0</v>
      </c>
      <c r="F96" s="68">
        <f t="shared" si="52"/>
        <v>20200</v>
      </c>
    </row>
    <row r="97" spans="1:6" x14ac:dyDescent="0.25">
      <c r="A97" s="23" t="s">
        <v>271</v>
      </c>
      <c r="B97" s="23" t="s">
        <v>159</v>
      </c>
      <c r="C97" s="24" t="s">
        <v>160</v>
      </c>
      <c r="D97" s="25">
        <v>20200</v>
      </c>
      <c r="F97" s="60">
        <f>D97+E97</f>
        <v>20200</v>
      </c>
    </row>
    <row r="98" spans="1:6" x14ac:dyDescent="0.25">
      <c r="A98" s="20" t="s">
        <v>0</v>
      </c>
      <c r="B98" s="20" t="s">
        <v>181</v>
      </c>
      <c r="C98" s="21" t="s">
        <v>182</v>
      </c>
      <c r="D98" s="22">
        <f>D99</f>
        <v>3300</v>
      </c>
      <c r="E98" s="68">
        <f t="shared" ref="E98:F99" si="53">E99</f>
        <v>0</v>
      </c>
      <c r="F98" s="68">
        <f t="shared" si="53"/>
        <v>3300</v>
      </c>
    </row>
    <row r="99" spans="1:6" x14ac:dyDescent="0.25">
      <c r="A99" s="20" t="s">
        <v>0</v>
      </c>
      <c r="B99" s="20" t="s">
        <v>183</v>
      </c>
      <c r="C99" s="21" t="s">
        <v>184</v>
      </c>
      <c r="D99" s="22">
        <f>D100</f>
        <v>3300</v>
      </c>
      <c r="E99" s="68">
        <f t="shared" si="53"/>
        <v>0</v>
      </c>
      <c r="F99" s="68">
        <f t="shared" si="53"/>
        <v>3300</v>
      </c>
    </row>
    <row r="100" spans="1:6" x14ac:dyDescent="0.25">
      <c r="A100" s="23" t="s">
        <v>272</v>
      </c>
      <c r="B100" s="23" t="s">
        <v>186</v>
      </c>
      <c r="C100" s="24" t="s">
        <v>184</v>
      </c>
      <c r="D100" s="25">
        <v>3300</v>
      </c>
      <c r="F100" s="60">
        <f>D100+E100</f>
        <v>3300</v>
      </c>
    </row>
    <row r="101" spans="1:6" x14ac:dyDescent="0.25">
      <c r="A101" s="20" t="s">
        <v>0</v>
      </c>
      <c r="B101" s="20" t="s">
        <v>189</v>
      </c>
      <c r="C101" s="21" t="s">
        <v>190</v>
      </c>
      <c r="D101" s="22">
        <f>D102+D107+D111</f>
        <v>34330</v>
      </c>
      <c r="E101" s="68">
        <f t="shared" ref="E101:F101" si="54">E102+E107+E111</f>
        <v>-10</v>
      </c>
      <c r="F101" s="68">
        <f t="shared" si="54"/>
        <v>34320</v>
      </c>
    </row>
    <row r="102" spans="1:6" x14ac:dyDescent="0.25">
      <c r="A102" s="20" t="s">
        <v>0</v>
      </c>
      <c r="B102" s="20" t="s">
        <v>215</v>
      </c>
      <c r="C102" s="21" t="s">
        <v>216</v>
      </c>
      <c r="D102" s="22">
        <f>D103+D105</f>
        <v>33500</v>
      </c>
      <c r="E102" s="68">
        <f t="shared" ref="E102:F102" si="55">E103+E105</f>
        <v>-10</v>
      </c>
      <c r="F102" s="68">
        <f t="shared" si="55"/>
        <v>33490</v>
      </c>
    </row>
    <row r="103" spans="1:6" x14ac:dyDescent="0.25">
      <c r="A103" s="20" t="s">
        <v>0</v>
      </c>
      <c r="B103" s="20" t="s">
        <v>217</v>
      </c>
      <c r="C103" s="21" t="s">
        <v>218</v>
      </c>
      <c r="D103" s="22">
        <f>D104</f>
        <v>3000</v>
      </c>
      <c r="E103" s="68">
        <f t="shared" ref="E103:F103" si="56">E104</f>
        <v>-10</v>
      </c>
      <c r="F103" s="68">
        <f t="shared" si="56"/>
        <v>2990</v>
      </c>
    </row>
    <row r="104" spans="1:6" x14ac:dyDescent="0.25">
      <c r="A104" s="23" t="s">
        <v>273</v>
      </c>
      <c r="B104" s="23" t="s">
        <v>220</v>
      </c>
      <c r="C104" s="24" t="s">
        <v>221</v>
      </c>
      <c r="D104" s="25">
        <v>3000</v>
      </c>
      <c r="E104" s="60">
        <v>-10</v>
      </c>
      <c r="F104" s="60">
        <f>D104+E104</f>
        <v>2990</v>
      </c>
    </row>
    <row r="105" spans="1:6" x14ac:dyDescent="0.25">
      <c r="A105" s="20" t="s">
        <v>0</v>
      </c>
      <c r="B105" s="20" t="s">
        <v>274</v>
      </c>
      <c r="C105" s="21" t="s">
        <v>275</v>
      </c>
      <c r="D105" s="22">
        <f>D106</f>
        <v>30500</v>
      </c>
      <c r="E105" s="68">
        <f t="shared" ref="E105:F105" si="57">E106</f>
        <v>0</v>
      </c>
      <c r="F105" s="68">
        <f t="shared" si="57"/>
        <v>30500</v>
      </c>
    </row>
    <row r="106" spans="1:6" x14ac:dyDescent="0.25">
      <c r="A106" s="23" t="s">
        <v>276</v>
      </c>
      <c r="B106" s="23" t="s">
        <v>277</v>
      </c>
      <c r="C106" s="24" t="s">
        <v>278</v>
      </c>
      <c r="D106" s="25">
        <v>30500</v>
      </c>
      <c r="F106" s="60">
        <f>D106+E106</f>
        <v>30500</v>
      </c>
    </row>
    <row r="107" spans="1:6" x14ac:dyDescent="0.25">
      <c r="A107" s="20" t="s">
        <v>0</v>
      </c>
      <c r="B107" s="20" t="s">
        <v>238</v>
      </c>
      <c r="C107" s="21" t="s">
        <v>239</v>
      </c>
      <c r="D107" s="22">
        <f>D108</f>
        <v>630</v>
      </c>
      <c r="E107" s="68">
        <f t="shared" ref="E107:F107" si="58">E108</f>
        <v>0</v>
      </c>
      <c r="F107" s="68">
        <f t="shared" si="58"/>
        <v>630</v>
      </c>
    </row>
    <row r="108" spans="1:6" x14ac:dyDescent="0.25">
      <c r="A108" s="20" t="s">
        <v>0</v>
      </c>
      <c r="B108" s="20" t="s">
        <v>279</v>
      </c>
      <c r="C108" s="21" t="s">
        <v>280</v>
      </c>
      <c r="D108" s="22">
        <f>SUM(D109:D110)</f>
        <v>630</v>
      </c>
      <c r="E108" s="68">
        <f t="shared" ref="E108:F108" si="59">SUM(E109:E110)</f>
        <v>0</v>
      </c>
      <c r="F108" s="68">
        <f t="shared" si="59"/>
        <v>630</v>
      </c>
    </row>
    <row r="109" spans="1:6" ht="24" x14ac:dyDescent="0.25">
      <c r="A109" s="23" t="s">
        <v>281</v>
      </c>
      <c r="B109" s="23" t="s">
        <v>282</v>
      </c>
      <c r="C109" s="24" t="s">
        <v>283</v>
      </c>
      <c r="D109" s="25">
        <v>500</v>
      </c>
      <c r="F109" s="60">
        <f t="shared" ref="F109:F110" si="60">D109+E109</f>
        <v>500</v>
      </c>
    </row>
    <row r="110" spans="1:6" ht="24" x14ac:dyDescent="0.25">
      <c r="A110" s="23" t="s">
        <v>284</v>
      </c>
      <c r="B110" s="23" t="s">
        <v>285</v>
      </c>
      <c r="C110" s="24" t="s">
        <v>286</v>
      </c>
      <c r="D110" s="25">
        <v>130</v>
      </c>
      <c r="F110" s="60">
        <f t="shared" si="60"/>
        <v>130</v>
      </c>
    </row>
    <row r="111" spans="1:6" x14ac:dyDescent="0.25">
      <c r="A111" s="20" t="s">
        <v>0</v>
      </c>
      <c r="B111" s="20" t="s">
        <v>287</v>
      </c>
      <c r="C111" s="21" t="s">
        <v>288</v>
      </c>
      <c r="D111" s="22">
        <f>D112</f>
        <v>200</v>
      </c>
      <c r="E111" s="68">
        <f t="shared" ref="E111:F112" si="61">E112</f>
        <v>0</v>
      </c>
      <c r="F111" s="68">
        <f t="shared" si="61"/>
        <v>200</v>
      </c>
    </row>
    <row r="112" spans="1:6" x14ac:dyDescent="0.25">
      <c r="A112" s="20" t="s">
        <v>0</v>
      </c>
      <c r="B112" s="20" t="s">
        <v>289</v>
      </c>
      <c r="C112" s="21" t="s">
        <v>288</v>
      </c>
      <c r="D112" s="22">
        <f>D113</f>
        <v>200</v>
      </c>
      <c r="E112" s="68">
        <f t="shared" si="61"/>
        <v>0</v>
      </c>
      <c r="F112" s="68">
        <f t="shared" si="61"/>
        <v>200</v>
      </c>
    </row>
    <row r="113" spans="1:8" x14ac:dyDescent="0.25">
      <c r="A113" s="23" t="s">
        <v>290</v>
      </c>
      <c r="B113" s="23" t="s">
        <v>291</v>
      </c>
      <c r="C113" s="24" t="s">
        <v>292</v>
      </c>
      <c r="D113" s="25">
        <v>200</v>
      </c>
      <c r="F113" s="60">
        <f>D113+E113</f>
        <v>200</v>
      </c>
    </row>
    <row r="114" spans="1:8" s="45" customFormat="1" x14ac:dyDescent="0.25">
      <c r="A114" s="20" t="s">
        <v>0</v>
      </c>
      <c r="B114" s="20" t="s">
        <v>515</v>
      </c>
      <c r="C114" s="21" t="s">
        <v>516</v>
      </c>
      <c r="D114" s="22">
        <f>D115</f>
        <v>0</v>
      </c>
      <c r="E114" s="68">
        <f t="shared" ref="E114:F116" si="62">E115</f>
        <v>10</v>
      </c>
      <c r="F114" s="68">
        <f t="shared" si="62"/>
        <v>10</v>
      </c>
    </row>
    <row r="115" spans="1:8" s="45" customFormat="1" x14ac:dyDescent="0.25">
      <c r="A115" s="20" t="s">
        <v>0</v>
      </c>
      <c r="B115" s="20" t="s">
        <v>517</v>
      </c>
      <c r="C115" s="21" t="s">
        <v>518</v>
      </c>
      <c r="D115" s="22">
        <f>D116</f>
        <v>0</v>
      </c>
      <c r="E115" s="68">
        <f t="shared" si="62"/>
        <v>10</v>
      </c>
      <c r="F115" s="68">
        <f t="shared" si="62"/>
        <v>10</v>
      </c>
    </row>
    <row r="116" spans="1:8" s="45" customFormat="1" x14ac:dyDescent="0.25">
      <c r="A116" s="20" t="s">
        <v>0</v>
      </c>
      <c r="B116" s="20">
        <v>3433</v>
      </c>
      <c r="C116" s="81" t="s">
        <v>563</v>
      </c>
      <c r="D116" s="22">
        <f>D117</f>
        <v>0</v>
      </c>
      <c r="E116" s="68">
        <f t="shared" si="62"/>
        <v>10</v>
      </c>
      <c r="F116" s="68">
        <f t="shared" si="62"/>
        <v>10</v>
      </c>
    </row>
    <row r="117" spans="1:8" s="111" customFormat="1" x14ac:dyDescent="0.25">
      <c r="A117" s="108"/>
      <c r="B117" s="108">
        <v>34339</v>
      </c>
      <c r="C117" s="109" t="s">
        <v>564</v>
      </c>
      <c r="D117" s="110">
        <v>0</v>
      </c>
      <c r="E117" s="60">
        <v>10</v>
      </c>
      <c r="F117" s="60">
        <f>D117+E117</f>
        <v>10</v>
      </c>
    </row>
    <row r="118" spans="1:8" s="86" customFormat="1" ht="24" x14ac:dyDescent="0.2">
      <c r="A118" s="83" t="s">
        <v>15</v>
      </c>
      <c r="B118" s="104" t="s">
        <v>32</v>
      </c>
      <c r="C118" s="84" t="s">
        <v>575</v>
      </c>
      <c r="D118" s="85">
        <f>D119</f>
        <v>0</v>
      </c>
      <c r="E118" s="85">
        <f t="shared" ref="E118:F119" si="63">E119</f>
        <v>2526</v>
      </c>
      <c r="F118" s="85">
        <f t="shared" si="63"/>
        <v>2526</v>
      </c>
      <c r="H118" s="87"/>
    </row>
    <row r="119" spans="1:8" s="86" customFormat="1" ht="15" customHeight="1" x14ac:dyDescent="0.2">
      <c r="A119" s="96" t="s">
        <v>0</v>
      </c>
      <c r="B119" s="96" t="s">
        <v>150</v>
      </c>
      <c r="C119" s="97" t="s">
        <v>151</v>
      </c>
      <c r="D119" s="98">
        <f>D120</f>
        <v>0</v>
      </c>
      <c r="E119" s="98">
        <f t="shared" si="63"/>
        <v>2526</v>
      </c>
      <c r="F119" s="98">
        <f t="shared" si="63"/>
        <v>2526</v>
      </c>
      <c r="H119" s="87"/>
    </row>
    <row r="120" spans="1:8" s="86" customFormat="1" ht="15" customHeight="1" x14ac:dyDescent="0.2">
      <c r="A120" s="96" t="s">
        <v>0</v>
      </c>
      <c r="B120" s="96" t="s">
        <v>189</v>
      </c>
      <c r="C120" s="97" t="s">
        <v>190</v>
      </c>
      <c r="D120" s="98">
        <f>D121+D126</f>
        <v>0</v>
      </c>
      <c r="E120" s="98">
        <f>E121+E126</f>
        <v>2526</v>
      </c>
      <c r="F120" s="98">
        <f>F121+F126</f>
        <v>2526</v>
      </c>
      <c r="H120" s="87"/>
    </row>
    <row r="121" spans="1:8" s="86" customFormat="1" ht="15" customHeight="1" x14ac:dyDescent="0.2">
      <c r="A121" s="96" t="s">
        <v>0</v>
      </c>
      <c r="B121" s="96" t="s">
        <v>215</v>
      </c>
      <c r="C121" s="97" t="s">
        <v>216</v>
      </c>
      <c r="D121" s="98">
        <f>D122+D124</f>
        <v>0</v>
      </c>
      <c r="E121" s="98">
        <f>E122+E124</f>
        <v>1305</v>
      </c>
      <c r="F121" s="98">
        <f>F122+F124</f>
        <v>1305</v>
      </c>
      <c r="H121" s="87"/>
    </row>
    <row r="122" spans="1:8" s="86" customFormat="1" ht="15" customHeight="1" x14ac:dyDescent="0.2">
      <c r="A122" s="88" t="s">
        <v>0</v>
      </c>
      <c r="B122" s="88" t="s">
        <v>406</v>
      </c>
      <c r="C122" s="89" t="s">
        <v>407</v>
      </c>
      <c r="D122" s="90">
        <f>SUM(D123:D123)</f>
        <v>0</v>
      </c>
      <c r="E122" s="90">
        <f>SUM(E123:E123)</f>
        <v>305</v>
      </c>
      <c r="F122" s="90">
        <f>SUM(F123:F123)</f>
        <v>305</v>
      </c>
      <c r="H122" s="87"/>
    </row>
    <row r="123" spans="1:8" s="86" customFormat="1" ht="24" customHeight="1" x14ac:dyDescent="0.2">
      <c r="A123" s="99"/>
      <c r="B123" s="99" t="s">
        <v>412</v>
      </c>
      <c r="C123" s="100" t="s">
        <v>582</v>
      </c>
      <c r="D123" s="101"/>
      <c r="E123" s="101">
        <v>305</v>
      </c>
      <c r="F123" s="101">
        <f>D123+E123</f>
        <v>305</v>
      </c>
      <c r="H123" s="87"/>
    </row>
    <row r="124" spans="1:8" s="102" customFormat="1" ht="15" customHeight="1" x14ac:dyDescent="0.2">
      <c r="A124" s="96"/>
      <c r="B124" s="96" t="s">
        <v>233</v>
      </c>
      <c r="C124" s="97" t="s">
        <v>574</v>
      </c>
      <c r="D124" s="98">
        <f>D125</f>
        <v>0</v>
      </c>
      <c r="E124" s="98">
        <f t="shared" ref="E124:F124" si="64">E125</f>
        <v>1000</v>
      </c>
      <c r="F124" s="98">
        <f t="shared" si="64"/>
        <v>1000</v>
      </c>
      <c r="H124" s="103"/>
    </row>
    <row r="125" spans="1:8" s="86" customFormat="1" ht="15" customHeight="1" x14ac:dyDescent="0.2">
      <c r="A125" s="91"/>
      <c r="B125" s="91" t="s">
        <v>236</v>
      </c>
      <c r="C125" s="92" t="s">
        <v>583</v>
      </c>
      <c r="D125" s="93">
        <v>0</v>
      </c>
      <c r="E125" s="93">
        <v>1000</v>
      </c>
      <c r="F125" s="93">
        <f>D125+E125</f>
        <v>1000</v>
      </c>
      <c r="H125" s="87"/>
    </row>
    <row r="126" spans="1:8" s="86" customFormat="1" ht="15" customHeight="1" x14ac:dyDescent="0.2">
      <c r="A126" s="96"/>
      <c r="B126" s="96" t="s">
        <v>238</v>
      </c>
      <c r="C126" s="97" t="s">
        <v>239</v>
      </c>
      <c r="D126" s="98">
        <f>D127</f>
        <v>0</v>
      </c>
      <c r="E126" s="98">
        <f t="shared" ref="E126:F127" si="65">E127</f>
        <v>1221</v>
      </c>
      <c r="F126" s="98">
        <f t="shared" si="65"/>
        <v>1221</v>
      </c>
      <c r="H126" s="87"/>
    </row>
    <row r="127" spans="1:8" s="86" customFormat="1" ht="15" customHeight="1" x14ac:dyDescent="0.2">
      <c r="A127" s="96"/>
      <c r="B127" s="96" t="s">
        <v>279</v>
      </c>
      <c r="C127" s="97" t="s">
        <v>280</v>
      </c>
      <c r="D127" s="98">
        <f>D128</f>
        <v>0</v>
      </c>
      <c r="E127" s="98">
        <f t="shared" si="65"/>
        <v>1221</v>
      </c>
      <c r="F127" s="98">
        <f t="shared" si="65"/>
        <v>1221</v>
      </c>
      <c r="H127" s="87"/>
    </row>
    <row r="128" spans="1:8" s="86" customFormat="1" ht="24" customHeight="1" x14ac:dyDescent="0.2">
      <c r="A128" s="91"/>
      <c r="B128" s="91" t="s">
        <v>282</v>
      </c>
      <c r="C128" s="92" t="s">
        <v>584</v>
      </c>
      <c r="D128" s="93">
        <v>0</v>
      </c>
      <c r="E128" s="93">
        <v>1221</v>
      </c>
      <c r="F128" s="93">
        <f>D128+E128</f>
        <v>1221</v>
      </c>
      <c r="H128" s="87"/>
    </row>
    <row r="129" spans="1:8" s="86" customFormat="1" ht="24" x14ac:dyDescent="0.2">
      <c r="A129" s="83" t="s">
        <v>15</v>
      </c>
      <c r="B129" s="83" t="s">
        <v>32</v>
      </c>
      <c r="C129" s="84" t="s">
        <v>575</v>
      </c>
      <c r="D129" s="85">
        <f>D130</f>
        <v>0</v>
      </c>
      <c r="E129" s="85">
        <f t="shared" ref="E129:F132" si="66">E130</f>
        <v>3225</v>
      </c>
      <c r="F129" s="85">
        <f t="shared" si="66"/>
        <v>3225</v>
      </c>
      <c r="H129" s="87"/>
    </row>
    <row r="130" spans="1:8" s="86" customFormat="1" ht="15" customHeight="1" x14ac:dyDescent="0.2">
      <c r="A130" s="96" t="s">
        <v>0</v>
      </c>
      <c r="B130" s="96" t="s">
        <v>363</v>
      </c>
      <c r="C130" s="97" t="s">
        <v>364</v>
      </c>
      <c r="D130" s="98">
        <f>D131</f>
        <v>0</v>
      </c>
      <c r="E130" s="98">
        <f t="shared" si="66"/>
        <v>3225</v>
      </c>
      <c r="F130" s="98">
        <f t="shared" si="66"/>
        <v>3225</v>
      </c>
      <c r="H130" s="87"/>
    </row>
    <row r="131" spans="1:8" s="86" customFormat="1" ht="15" customHeight="1" x14ac:dyDescent="0.2">
      <c r="A131" s="96" t="s">
        <v>0</v>
      </c>
      <c r="B131" s="96" t="s">
        <v>365</v>
      </c>
      <c r="C131" s="97" t="s">
        <v>366</v>
      </c>
      <c r="D131" s="98">
        <f>D132</f>
        <v>0</v>
      </c>
      <c r="E131" s="98">
        <f t="shared" si="66"/>
        <v>3225</v>
      </c>
      <c r="F131" s="98">
        <f t="shared" si="66"/>
        <v>3225</v>
      </c>
      <c r="H131" s="87"/>
    </row>
    <row r="132" spans="1:8" s="86" customFormat="1" ht="15" customHeight="1" x14ac:dyDescent="0.2">
      <c r="A132" s="96" t="s">
        <v>0</v>
      </c>
      <c r="B132" s="96" t="s">
        <v>524</v>
      </c>
      <c r="C132" s="97" t="s">
        <v>525</v>
      </c>
      <c r="D132" s="98">
        <f>D133</f>
        <v>0</v>
      </c>
      <c r="E132" s="98">
        <f t="shared" si="66"/>
        <v>3225</v>
      </c>
      <c r="F132" s="98">
        <f t="shared" si="66"/>
        <v>3225</v>
      </c>
      <c r="H132" s="87"/>
    </row>
    <row r="133" spans="1:8" s="86" customFormat="1" ht="15" customHeight="1" x14ac:dyDescent="0.2">
      <c r="A133" s="96" t="s">
        <v>0</v>
      </c>
      <c r="B133" s="96" t="s">
        <v>526</v>
      </c>
      <c r="C133" s="97" t="s">
        <v>527</v>
      </c>
      <c r="D133" s="98">
        <f>SUM(D134:D135)</f>
        <v>0</v>
      </c>
      <c r="E133" s="98">
        <f t="shared" ref="E133:F133" si="67">SUM(E134:E135)</f>
        <v>3225</v>
      </c>
      <c r="F133" s="98">
        <f t="shared" si="67"/>
        <v>3225</v>
      </c>
      <c r="H133" s="87"/>
    </row>
    <row r="134" spans="1:8" s="86" customFormat="1" ht="15" customHeight="1" x14ac:dyDescent="0.2">
      <c r="A134" s="91"/>
      <c r="B134" s="91">
        <v>42211</v>
      </c>
      <c r="C134" s="92" t="s">
        <v>585</v>
      </c>
      <c r="D134" s="93">
        <v>0</v>
      </c>
      <c r="E134" s="93">
        <v>1000</v>
      </c>
      <c r="F134" s="93">
        <f>D134+E134</f>
        <v>1000</v>
      </c>
      <c r="H134" s="87"/>
    </row>
    <row r="135" spans="1:8" s="86" customFormat="1" ht="15" customHeight="1" x14ac:dyDescent="0.2">
      <c r="A135" s="91"/>
      <c r="B135" s="91" t="s">
        <v>532</v>
      </c>
      <c r="C135" s="92" t="s">
        <v>586</v>
      </c>
      <c r="D135" s="93">
        <v>0</v>
      </c>
      <c r="E135" s="93">
        <v>2225</v>
      </c>
      <c r="F135" s="93">
        <f>D135+E135</f>
        <v>2225</v>
      </c>
      <c r="H135" s="87"/>
    </row>
    <row r="136" spans="1:8" x14ac:dyDescent="0.25">
      <c r="A136" s="11" t="s">
        <v>15</v>
      </c>
      <c r="B136" s="11" t="s">
        <v>62</v>
      </c>
      <c r="C136" s="12" t="s">
        <v>63</v>
      </c>
      <c r="D136" s="13">
        <f>D137+D166+D177</f>
        <v>15990</v>
      </c>
      <c r="E136" s="13">
        <f t="shared" ref="E136:F136" si="68">E137+E166+E177</f>
        <v>790</v>
      </c>
      <c r="F136" s="13">
        <f t="shared" si="68"/>
        <v>16780</v>
      </c>
    </row>
    <row r="137" spans="1:8" x14ac:dyDescent="0.25">
      <c r="A137" s="14" t="s">
        <v>15</v>
      </c>
      <c r="B137" s="14" t="s">
        <v>64</v>
      </c>
      <c r="C137" s="94" t="s">
        <v>588</v>
      </c>
      <c r="D137" s="16">
        <f>D138</f>
        <v>8090</v>
      </c>
      <c r="E137" s="65">
        <f t="shared" ref="E137:F137" si="69">E138</f>
        <v>0</v>
      </c>
      <c r="F137" s="65">
        <f t="shared" si="69"/>
        <v>8090</v>
      </c>
    </row>
    <row r="138" spans="1:8" x14ac:dyDescent="0.25">
      <c r="A138" s="17" t="s">
        <v>0</v>
      </c>
      <c r="B138" s="17" t="s">
        <v>150</v>
      </c>
      <c r="C138" s="18" t="s">
        <v>151</v>
      </c>
      <c r="D138" s="19">
        <f>D139+D162</f>
        <v>8090</v>
      </c>
      <c r="E138" s="67">
        <f t="shared" ref="E138:F138" si="70">E139+E162</f>
        <v>0</v>
      </c>
      <c r="F138" s="67">
        <f t="shared" si="70"/>
        <v>8090</v>
      </c>
    </row>
    <row r="139" spans="1:8" x14ac:dyDescent="0.25">
      <c r="A139" s="20" t="s">
        <v>0</v>
      </c>
      <c r="B139" s="20" t="s">
        <v>189</v>
      </c>
      <c r="C139" s="21" t="s">
        <v>190</v>
      </c>
      <c r="D139" s="22">
        <f>D140+D146+D152+D157</f>
        <v>6990</v>
      </c>
      <c r="E139" s="68">
        <f t="shared" ref="E139:F139" si="71">E140+E146+E152+E157</f>
        <v>0</v>
      </c>
      <c r="F139" s="68">
        <f t="shared" si="71"/>
        <v>6990</v>
      </c>
    </row>
    <row r="140" spans="1:8" x14ac:dyDescent="0.25">
      <c r="A140" s="20" t="s">
        <v>0</v>
      </c>
      <c r="B140" s="20" t="s">
        <v>191</v>
      </c>
      <c r="C140" s="21" t="s">
        <v>192</v>
      </c>
      <c r="D140" s="22">
        <f>D141+D144</f>
        <v>310</v>
      </c>
      <c r="E140" s="68">
        <f t="shared" ref="E140:F140" si="72">E141+E144</f>
        <v>0</v>
      </c>
      <c r="F140" s="68">
        <f t="shared" si="72"/>
        <v>310</v>
      </c>
    </row>
    <row r="141" spans="1:8" x14ac:dyDescent="0.25">
      <c r="A141" s="20" t="s">
        <v>0</v>
      </c>
      <c r="B141" s="20" t="s">
        <v>193</v>
      </c>
      <c r="C141" s="21" t="s">
        <v>194</v>
      </c>
      <c r="D141" s="22">
        <f>SUM(D142:D143)</f>
        <v>260</v>
      </c>
      <c r="E141" s="68">
        <f t="shared" ref="E141:F141" si="73">SUM(E142:E143)</f>
        <v>0</v>
      </c>
      <c r="F141" s="68">
        <f t="shared" si="73"/>
        <v>260</v>
      </c>
    </row>
    <row r="142" spans="1:8" x14ac:dyDescent="0.25">
      <c r="A142" s="23" t="s">
        <v>293</v>
      </c>
      <c r="B142" s="23" t="s">
        <v>196</v>
      </c>
      <c r="C142" s="24" t="s">
        <v>294</v>
      </c>
      <c r="D142" s="25">
        <v>60</v>
      </c>
      <c r="F142" s="60">
        <f t="shared" ref="F142:F143" si="74">D142+E142</f>
        <v>60</v>
      </c>
    </row>
    <row r="143" spans="1:8" x14ac:dyDescent="0.25">
      <c r="A143" s="23" t="s">
        <v>295</v>
      </c>
      <c r="B143" s="23" t="s">
        <v>296</v>
      </c>
      <c r="C143" s="24" t="s">
        <v>297</v>
      </c>
      <c r="D143" s="25">
        <v>200</v>
      </c>
      <c r="F143" s="60">
        <f t="shared" si="74"/>
        <v>200</v>
      </c>
    </row>
    <row r="144" spans="1:8" x14ac:dyDescent="0.25">
      <c r="A144" s="20" t="s">
        <v>0</v>
      </c>
      <c r="B144" s="20" t="s">
        <v>298</v>
      </c>
      <c r="C144" s="21" t="s">
        <v>299</v>
      </c>
      <c r="D144" s="22">
        <f>D145</f>
        <v>50</v>
      </c>
      <c r="E144" s="68">
        <f t="shared" ref="E144:F144" si="75">E145</f>
        <v>0</v>
      </c>
      <c r="F144" s="68">
        <f t="shared" si="75"/>
        <v>50</v>
      </c>
    </row>
    <row r="145" spans="1:7" x14ac:dyDescent="0.25">
      <c r="A145" s="23" t="s">
        <v>300</v>
      </c>
      <c r="B145" s="23" t="s">
        <v>301</v>
      </c>
      <c r="C145" s="24" t="s">
        <v>302</v>
      </c>
      <c r="D145" s="25">
        <v>50</v>
      </c>
      <c r="F145" s="60">
        <f>D145+E145</f>
        <v>50</v>
      </c>
    </row>
    <row r="146" spans="1:7" x14ac:dyDescent="0.25">
      <c r="A146" s="20" t="s">
        <v>0</v>
      </c>
      <c r="B146" s="20" t="s">
        <v>215</v>
      </c>
      <c r="C146" s="21" t="s">
        <v>216</v>
      </c>
      <c r="D146" s="22">
        <f>D147+D150</f>
        <v>6450</v>
      </c>
      <c r="E146" s="68">
        <f t="shared" ref="E146:F146" si="76">E147+E150</f>
        <v>0</v>
      </c>
      <c r="F146" s="68">
        <f t="shared" si="76"/>
        <v>6450</v>
      </c>
    </row>
    <row r="147" spans="1:7" x14ac:dyDescent="0.25">
      <c r="A147" s="20" t="s">
        <v>0</v>
      </c>
      <c r="B147" s="20" t="s">
        <v>217</v>
      </c>
      <c r="C147" s="21" t="s">
        <v>218</v>
      </c>
      <c r="D147" s="22">
        <f>SUM(D148:D149)</f>
        <v>450</v>
      </c>
      <c r="E147" s="68">
        <f t="shared" ref="E147:F147" si="77">SUM(E148:E149)</f>
        <v>0</v>
      </c>
      <c r="F147" s="68">
        <f t="shared" si="77"/>
        <v>450</v>
      </c>
      <c r="G147" s="22"/>
    </row>
    <row r="148" spans="1:7" x14ac:dyDescent="0.25">
      <c r="A148" s="23" t="s">
        <v>303</v>
      </c>
      <c r="B148" s="23" t="s">
        <v>304</v>
      </c>
      <c r="C148" s="24" t="s">
        <v>305</v>
      </c>
      <c r="D148" s="25">
        <v>50</v>
      </c>
      <c r="F148" s="60">
        <f t="shared" ref="F148:F149" si="78">D148+E148</f>
        <v>50</v>
      </c>
    </row>
    <row r="149" spans="1:7" x14ac:dyDescent="0.25">
      <c r="A149" s="23" t="s">
        <v>306</v>
      </c>
      <c r="B149" s="23" t="s">
        <v>223</v>
      </c>
      <c r="C149" s="24" t="s">
        <v>224</v>
      </c>
      <c r="D149" s="25">
        <v>400</v>
      </c>
      <c r="F149" s="60">
        <f t="shared" si="78"/>
        <v>400</v>
      </c>
    </row>
    <row r="150" spans="1:7" x14ac:dyDescent="0.25">
      <c r="A150" s="20" t="s">
        <v>0</v>
      </c>
      <c r="B150" s="20" t="s">
        <v>274</v>
      </c>
      <c r="C150" s="21" t="s">
        <v>275</v>
      </c>
      <c r="D150" s="22">
        <f>D151</f>
        <v>6000</v>
      </c>
      <c r="E150" s="68">
        <f t="shared" ref="E150:F150" si="79">E151</f>
        <v>0</v>
      </c>
      <c r="F150" s="68">
        <f t="shared" si="79"/>
        <v>6000</v>
      </c>
    </row>
    <row r="151" spans="1:7" x14ac:dyDescent="0.25">
      <c r="A151" s="23" t="s">
        <v>307</v>
      </c>
      <c r="B151" s="23" t="s">
        <v>277</v>
      </c>
      <c r="C151" s="24" t="s">
        <v>308</v>
      </c>
      <c r="D151" s="25">
        <v>6000</v>
      </c>
      <c r="F151" s="60">
        <f>D151+E151</f>
        <v>6000</v>
      </c>
    </row>
    <row r="152" spans="1:7" x14ac:dyDescent="0.25">
      <c r="A152" s="20" t="s">
        <v>0</v>
      </c>
      <c r="B152" s="20" t="s">
        <v>238</v>
      </c>
      <c r="C152" s="21" t="s">
        <v>239</v>
      </c>
      <c r="D152" s="22">
        <f>D153+D155</f>
        <v>130</v>
      </c>
      <c r="E152" s="68">
        <f t="shared" ref="E152:F152" si="80">E153+E155</f>
        <v>0</v>
      </c>
      <c r="F152" s="68">
        <f t="shared" si="80"/>
        <v>130</v>
      </c>
    </row>
    <row r="153" spans="1:7" x14ac:dyDescent="0.25">
      <c r="A153" s="20" t="s">
        <v>0</v>
      </c>
      <c r="B153" s="20" t="s">
        <v>245</v>
      </c>
      <c r="C153" s="21" t="s">
        <v>246</v>
      </c>
      <c r="D153" s="22">
        <f>D154</f>
        <v>80</v>
      </c>
      <c r="E153" s="68">
        <f t="shared" ref="E153:F153" si="81">E154</f>
        <v>0</v>
      </c>
      <c r="F153" s="68">
        <f t="shared" si="81"/>
        <v>80</v>
      </c>
    </row>
    <row r="154" spans="1:7" x14ac:dyDescent="0.25">
      <c r="A154" s="23" t="s">
        <v>309</v>
      </c>
      <c r="B154" s="23" t="s">
        <v>248</v>
      </c>
      <c r="C154" s="24" t="s">
        <v>249</v>
      </c>
      <c r="D154" s="25">
        <v>80</v>
      </c>
      <c r="F154" s="60">
        <f>D154+E154</f>
        <v>80</v>
      </c>
    </row>
    <row r="155" spans="1:7" x14ac:dyDescent="0.25">
      <c r="A155" s="20" t="s">
        <v>0</v>
      </c>
      <c r="B155" s="20" t="s">
        <v>310</v>
      </c>
      <c r="C155" s="21" t="s">
        <v>311</v>
      </c>
      <c r="D155" s="22">
        <f>D156</f>
        <v>50</v>
      </c>
      <c r="E155" s="68">
        <f t="shared" ref="E155:F155" si="82">E156</f>
        <v>0</v>
      </c>
      <c r="F155" s="68">
        <f t="shared" si="82"/>
        <v>50</v>
      </c>
    </row>
    <row r="156" spans="1:7" ht="24" x14ac:dyDescent="0.25">
      <c r="A156" s="23" t="s">
        <v>312</v>
      </c>
      <c r="B156" s="23" t="s">
        <v>313</v>
      </c>
      <c r="C156" s="24" t="s">
        <v>314</v>
      </c>
      <c r="D156" s="25">
        <v>50</v>
      </c>
      <c r="F156" s="60">
        <f>D156+E156</f>
        <v>50</v>
      </c>
    </row>
    <row r="157" spans="1:7" x14ac:dyDescent="0.25">
      <c r="A157" s="20" t="s">
        <v>0</v>
      </c>
      <c r="B157" s="20" t="s">
        <v>250</v>
      </c>
      <c r="C157" s="21" t="s">
        <v>251</v>
      </c>
      <c r="D157" s="22">
        <f>D158+D160</f>
        <v>100</v>
      </c>
      <c r="E157" s="68">
        <f t="shared" ref="E157:F157" si="83">E158+E160</f>
        <v>0</v>
      </c>
      <c r="F157" s="68">
        <f t="shared" si="83"/>
        <v>100</v>
      </c>
    </row>
    <row r="158" spans="1:7" x14ac:dyDescent="0.25">
      <c r="A158" s="20" t="s">
        <v>0</v>
      </c>
      <c r="B158" s="20" t="s">
        <v>252</v>
      </c>
      <c r="C158" s="21" t="s">
        <v>253</v>
      </c>
      <c r="D158" s="22">
        <f>D159</f>
        <v>50</v>
      </c>
      <c r="E158" s="68">
        <f t="shared" ref="E158:F158" si="84">E159</f>
        <v>0</v>
      </c>
      <c r="F158" s="68">
        <f t="shared" si="84"/>
        <v>50</v>
      </c>
    </row>
    <row r="159" spans="1:7" x14ac:dyDescent="0.25">
      <c r="A159" s="23" t="s">
        <v>315</v>
      </c>
      <c r="B159" s="23" t="s">
        <v>255</v>
      </c>
      <c r="C159" s="24" t="s">
        <v>253</v>
      </c>
      <c r="D159" s="25">
        <v>50</v>
      </c>
      <c r="F159" s="60">
        <f>D159+E159</f>
        <v>50</v>
      </c>
    </row>
    <row r="160" spans="1:7" x14ac:dyDescent="0.25">
      <c r="A160" s="20" t="s">
        <v>0</v>
      </c>
      <c r="B160" s="20" t="s">
        <v>316</v>
      </c>
      <c r="C160" s="21" t="s">
        <v>251</v>
      </c>
      <c r="D160" s="22">
        <f>D161</f>
        <v>50</v>
      </c>
      <c r="E160" s="68">
        <f t="shared" ref="E160:F160" si="85">E161</f>
        <v>0</v>
      </c>
      <c r="F160" s="68">
        <f t="shared" si="85"/>
        <v>50</v>
      </c>
    </row>
    <row r="161" spans="1:8" x14ac:dyDescent="0.25">
      <c r="A161" s="23" t="s">
        <v>317</v>
      </c>
      <c r="B161" s="23" t="s">
        <v>318</v>
      </c>
      <c r="C161" s="24" t="s">
        <v>251</v>
      </c>
      <c r="D161" s="25">
        <v>50</v>
      </c>
      <c r="F161" s="60">
        <f>D161+E161</f>
        <v>50</v>
      </c>
    </row>
    <row r="162" spans="1:8" ht="24" x14ac:dyDescent="0.25">
      <c r="A162" s="20" t="s">
        <v>0</v>
      </c>
      <c r="B162" s="20" t="s">
        <v>256</v>
      </c>
      <c r="C162" s="21" t="s">
        <v>257</v>
      </c>
      <c r="D162" s="22">
        <f>D163</f>
        <v>1100</v>
      </c>
      <c r="E162" s="68">
        <f t="shared" ref="E162:F164" si="86">E163</f>
        <v>0</v>
      </c>
      <c r="F162" s="68">
        <f t="shared" si="86"/>
        <v>1100</v>
      </c>
    </row>
    <row r="163" spans="1:8" x14ac:dyDescent="0.25">
      <c r="A163" s="20" t="s">
        <v>0</v>
      </c>
      <c r="B163" s="20" t="s">
        <v>258</v>
      </c>
      <c r="C163" s="21" t="s">
        <v>117</v>
      </c>
      <c r="D163" s="22">
        <f>D164</f>
        <v>1100</v>
      </c>
      <c r="E163" s="68">
        <f t="shared" si="86"/>
        <v>0</v>
      </c>
      <c r="F163" s="68">
        <f t="shared" si="86"/>
        <v>1100</v>
      </c>
    </row>
    <row r="164" spans="1:8" x14ac:dyDescent="0.25">
      <c r="A164" s="20" t="s">
        <v>0</v>
      </c>
      <c r="B164" s="20" t="s">
        <v>259</v>
      </c>
      <c r="C164" s="21" t="s">
        <v>260</v>
      </c>
      <c r="D164" s="22">
        <f>D165</f>
        <v>1100</v>
      </c>
      <c r="E164" s="68">
        <f t="shared" si="86"/>
        <v>0</v>
      </c>
      <c r="F164" s="68">
        <f t="shared" si="86"/>
        <v>1100</v>
      </c>
    </row>
    <row r="165" spans="1:8" x14ac:dyDescent="0.25">
      <c r="A165" s="23" t="s">
        <v>319</v>
      </c>
      <c r="B165" s="23" t="s">
        <v>262</v>
      </c>
      <c r="C165" s="24" t="s">
        <v>263</v>
      </c>
      <c r="D165" s="25">
        <v>1100</v>
      </c>
      <c r="F165" s="60">
        <f>D165+E165</f>
        <v>1100</v>
      </c>
    </row>
    <row r="166" spans="1:8" s="86" customFormat="1" ht="24" x14ac:dyDescent="0.2">
      <c r="A166" s="83" t="s">
        <v>15</v>
      </c>
      <c r="B166" s="83" t="s">
        <v>64</v>
      </c>
      <c r="C166" s="84" t="s">
        <v>573</v>
      </c>
      <c r="D166" s="85">
        <f>D167</f>
        <v>0</v>
      </c>
      <c r="E166" s="85">
        <f t="shared" ref="E166:F167" si="87">E167</f>
        <v>790</v>
      </c>
      <c r="F166" s="85">
        <f t="shared" si="87"/>
        <v>790</v>
      </c>
      <c r="H166" s="87"/>
    </row>
    <row r="167" spans="1:8" s="86" customFormat="1" ht="15" customHeight="1" x14ac:dyDescent="0.2">
      <c r="A167" s="96" t="s">
        <v>0</v>
      </c>
      <c r="B167" s="96" t="s">
        <v>150</v>
      </c>
      <c r="C167" s="97" t="s">
        <v>151</v>
      </c>
      <c r="D167" s="98">
        <f>D168</f>
        <v>0</v>
      </c>
      <c r="E167" s="98">
        <f t="shared" si="87"/>
        <v>790</v>
      </c>
      <c r="F167" s="98">
        <f t="shared" si="87"/>
        <v>790</v>
      </c>
      <c r="G167" s="98"/>
      <c r="H167" s="87"/>
    </row>
    <row r="168" spans="1:8" s="86" customFormat="1" ht="15" customHeight="1" x14ac:dyDescent="0.2">
      <c r="A168" s="96" t="s">
        <v>0</v>
      </c>
      <c r="B168" s="96" t="s">
        <v>189</v>
      </c>
      <c r="C168" s="97" t="s">
        <v>190</v>
      </c>
      <c r="D168" s="98">
        <f>D169+D172</f>
        <v>0</v>
      </c>
      <c r="E168" s="98">
        <f t="shared" ref="E168:F168" si="88">E169+E172</f>
        <v>790</v>
      </c>
      <c r="F168" s="98">
        <f t="shared" si="88"/>
        <v>790</v>
      </c>
      <c r="H168" s="87"/>
    </row>
    <row r="169" spans="1:8" s="86" customFormat="1" ht="15" customHeight="1" x14ac:dyDescent="0.2">
      <c r="A169" s="96" t="s">
        <v>0</v>
      </c>
      <c r="B169" s="96" t="s">
        <v>191</v>
      </c>
      <c r="C169" s="97" t="s">
        <v>192</v>
      </c>
      <c r="D169" s="98">
        <f>D170</f>
        <v>0</v>
      </c>
      <c r="E169" s="98">
        <f t="shared" ref="E169:F170" si="89">E170</f>
        <v>74</v>
      </c>
      <c r="F169" s="98">
        <f t="shared" si="89"/>
        <v>74</v>
      </c>
      <c r="H169" s="87"/>
    </row>
    <row r="170" spans="1:8" s="86" customFormat="1" ht="15" customHeight="1" x14ac:dyDescent="0.2">
      <c r="A170" s="96" t="s">
        <v>0</v>
      </c>
      <c r="B170" s="96" t="s">
        <v>193</v>
      </c>
      <c r="C170" s="97" t="s">
        <v>194</v>
      </c>
      <c r="D170" s="98">
        <f>D171</f>
        <v>0</v>
      </c>
      <c r="E170" s="98">
        <f t="shared" si="89"/>
        <v>74</v>
      </c>
      <c r="F170" s="98">
        <f t="shared" si="89"/>
        <v>74</v>
      </c>
      <c r="H170" s="87"/>
    </row>
    <row r="171" spans="1:8" s="86" customFormat="1" ht="15" customHeight="1" x14ac:dyDescent="0.2">
      <c r="A171" s="91"/>
      <c r="B171" s="91">
        <v>32131</v>
      </c>
      <c r="C171" s="92" t="s">
        <v>592</v>
      </c>
      <c r="D171" s="93">
        <v>0</v>
      </c>
      <c r="E171" s="93">
        <v>74</v>
      </c>
      <c r="F171" s="93">
        <f>D171+E171</f>
        <v>74</v>
      </c>
      <c r="H171" s="87"/>
    </row>
    <row r="172" spans="1:8" s="86" customFormat="1" ht="15" customHeight="1" x14ac:dyDescent="0.2">
      <c r="A172" s="96" t="s">
        <v>0</v>
      </c>
      <c r="B172" s="96" t="s">
        <v>215</v>
      </c>
      <c r="C172" s="97" t="s">
        <v>216</v>
      </c>
      <c r="D172" s="98">
        <f>D173+D175</f>
        <v>0</v>
      </c>
      <c r="E172" s="98">
        <f t="shared" ref="E172:F172" si="90">E173+E175</f>
        <v>716</v>
      </c>
      <c r="F172" s="98">
        <f t="shared" si="90"/>
        <v>716</v>
      </c>
      <c r="H172" s="87"/>
    </row>
    <row r="173" spans="1:8" s="86" customFormat="1" ht="15" customHeight="1" x14ac:dyDescent="0.2">
      <c r="A173" s="96" t="s">
        <v>0</v>
      </c>
      <c r="B173" s="96" t="s">
        <v>217</v>
      </c>
      <c r="C173" s="97" t="s">
        <v>218</v>
      </c>
      <c r="D173" s="98">
        <f>SUM(D174:D174)</f>
        <v>0</v>
      </c>
      <c r="E173" s="98">
        <f>SUM(E174:E174)</f>
        <v>0</v>
      </c>
      <c r="F173" s="98">
        <f>SUM(F174:F174)</f>
        <v>0</v>
      </c>
      <c r="H173" s="87"/>
    </row>
    <row r="174" spans="1:8" s="86" customFormat="1" ht="20.25" customHeight="1" x14ac:dyDescent="0.2">
      <c r="A174" s="91"/>
      <c r="B174" s="91" t="s">
        <v>223</v>
      </c>
      <c r="C174" s="92" t="s">
        <v>590</v>
      </c>
      <c r="D174" s="93">
        <v>0</v>
      </c>
      <c r="E174" s="93">
        <v>0</v>
      </c>
      <c r="F174" s="93">
        <f>D174+E174</f>
        <v>0</v>
      </c>
      <c r="H174" s="87"/>
    </row>
    <row r="175" spans="1:8" s="86" customFormat="1" ht="15" customHeight="1" x14ac:dyDescent="0.2">
      <c r="A175" s="96" t="s">
        <v>0</v>
      </c>
      <c r="B175" s="96" t="s">
        <v>274</v>
      </c>
      <c r="C175" s="97" t="s">
        <v>275</v>
      </c>
      <c r="D175" s="98">
        <f>D176</f>
        <v>0</v>
      </c>
      <c r="E175" s="98">
        <f t="shared" ref="E175:F175" si="91">E176</f>
        <v>716</v>
      </c>
      <c r="F175" s="98">
        <f t="shared" si="91"/>
        <v>716</v>
      </c>
      <c r="H175" s="87"/>
    </row>
    <row r="176" spans="1:8" s="86" customFormat="1" ht="15" customHeight="1" x14ac:dyDescent="0.2">
      <c r="A176" s="91" t="s">
        <v>587</v>
      </c>
      <c r="B176" s="91" t="s">
        <v>277</v>
      </c>
      <c r="C176" s="92" t="s">
        <v>593</v>
      </c>
      <c r="D176" s="93">
        <v>0</v>
      </c>
      <c r="E176" s="93">
        <v>716</v>
      </c>
      <c r="F176" s="93">
        <f>D176+E176</f>
        <v>716</v>
      </c>
      <c r="H176" s="87"/>
    </row>
    <row r="177" spans="1:6" x14ac:dyDescent="0.25">
      <c r="A177" s="14" t="s">
        <v>15</v>
      </c>
      <c r="B177" s="14" t="s">
        <v>89</v>
      </c>
      <c r="C177" s="15" t="s">
        <v>551</v>
      </c>
      <c r="D177" s="16">
        <f>D178</f>
        <v>7900</v>
      </c>
      <c r="E177" s="65">
        <f t="shared" ref="E177:F177" si="92">E178</f>
        <v>0</v>
      </c>
      <c r="F177" s="65">
        <f t="shared" si="92"/>
        <v>7900</v>
      </c>
    </row>
    <row r="178" spans="1:6" x14ac:dyDescent="0.25">
      <c r="A178" s="17" t="s">
        <v>0</v>
      </c>
      <c r="B178" s="17" t="s">
        <v>150</v>
      </c>
      <c r="C178" s="18" t="s">
        <v>151</v>
      </c>
      <c r="D178" s="19">
        <f>D179+D186</f>
        <v>7900</v>
      </c>
      <c r="E178" s="67">
        <f t="shared" ref="E178:F178" si="93">E179+E186</f>
        <v>0</v>
      </c>
      <c r="F178" s="67">
        <f t="shared" si="93"/>
        <v>7900</v>
      </c>
    </row>
    <row r="179" spans="1:6" x14ac:dyDescent="0.25">
      <c r="A179" s="20" t="s">
        <v>0</v>
      </c>
      <c r="B179" s="20" t="s">
        <v>152</v>
      </c>
      <c r="C179" s="21" t="s">
        <v>153</v>
      </c>
      <c r="D179" s="22">
        <f>D180+D183</f>
        <v>6200</v>
      </c>
      <c r="E179" s="68">
        <f t="shared" ref="E179:F179" si="94">E180+E183</f>
        <v>0</v>
      </c>
      <c r="F179" s="68">
        <f t="shared" si="94"/>
        <v>6200</v>
      </c>
    </row>
    <row r="180" spans="1:6" x14ac:dyDescent="0.25">
      <c r="A180" s="20" t="s">
        <v>0</v>
      </c>
      <c r="B180" s="20" t="s">
        <v>154</v>
      </c>
      <c r="C180" s="21" t="s">
        <v>155</v>
      </c>
      <c r="D180" s="22">
        <f>D181</f>
        <v>5300</v>
      </c>
      <c r="E180" s="68">
        <f t="shared" ref="E180:F181" si="95">E181</f>
        <v>0</v>
      </c>
      <c r="F180" s="68">
        <f t="shared" si="95"/>
        <v>5300</v>
      </c>
    </row>
    <row r="181" spans="1:6" x14ac:dyDescent="0.25">
      <c r="A181" s="20" t="s">
        <v>0</v>
      </c>
      <c r="B181" s="20" t="s">
        <v>156</v>
      </c>
      <c r="C181" s="21" t="s">
        <v>157</v>
      </c>
      <c r="D181" s="22">
        <f>D182</f>
        <v>5300</v>
      </c>
      <c r="E181" s="68">
        <f t="shared" si="95"/>
        <v>0</v>
      </c>
      <c r="F181" s="68">
        <f t="shared" si="95"/>
        <v>5300</v>
      </c>
    </row>
    <row r="182" spans="1:6" x14ac:dyDescent="0.25">
      <c r="A182" s="23" t="s">
        <v>320</v>
      </c>
      <c r="B182" s="23" t="s">
        <v>159</v>
      </c>
      <c r="C182" s="24" t="s">
        <v>160</v>
      </c>
      <c r="D182" s="25">
        <v>5300</v>
      </c>
      <c r="F182" s="60">
        <f>D182+E182</f>
        <v>5300</v>
      </c>
    </row>
    <row r="183" spans="1:6" x14ac:dyDescent="0.25">
      <c r="A183" s="20" t="s">
        <v>0</v>
      </c>
      <c r="B183" s="20" t="s">
        <v>181</v>
      </c>
      <c r="C183" s="21" t="s">
        <v>182</v>
      </c>
      <c r="D183" s="22">
        <f>D184</f>
        <v>900</v>
      </c>
      <c r="E183" s="68">
        <f t="shared" ref="E183:F184" si="96">E184</f>
        <v>0</v>
      </c>
      <c r="F183" s="68">
        <f t="shared" si="96"/>
        <v>900</v>
      </c>
    </row>
    <row r="184" spans="1:6" x14ac:dyDescent="0.25">
      <c r="A184" s="20" t="s">
        <v>0</v>
      </c>
      <c r="B184" s="20" t="s">
        <v>183</v>
      </c>
      <c r="C184" s="21" t="s">
        <v>184</v>
      </c>
      <c r="D184" s="22">
        <f>D185</f>
        <v>900</v>
      </c>
      <c r="E184" s="68">
        <f t="shared" si="96"/>
        <v>0</v>
      </c>
      <c r="F184" s="68">
        <f t="shared" si="96"/>
        <v>900</v>
      </c>
    </row>
    <row r="185" spans="1:6" x14ac:dyDescent="0.25">
      <c r="A185" s="23" t="s">
        <v>321</v>
      </c>
      <c r="B185" s="23" t="s">
        <v>186</v>
      </c>
      <c r="C185" s="24" t="s">
        <v>184</v>
      </c>
      <c r="D185" s="25">
        <v>900</v>
      </c>
      <c r="F185" s="60">
        <f>D185+E185</f>
        <v>900</v>
      </c>
    </row>
    <row r="186" spans="1:6" x14ac:dyDescent="0.25">
      <c r="A186" s="20" t="s">
        <v>0</v>
      </c>
      <c r="B186" s="20" t="s">
        <v>189</v>
      </c>
      <c r="C186" s="21" t="s">
        <v>190</v>
      </c>
      <c r="D186" s="22">
        <f>D187+D190+D197</f>
        <v>1700</v>
      </c>
      <c r="E186" s="68">
        <f t="shared" ref="E186:F186" si="97">E187+E190+E197</f>
        <v>0</v>
      </c>
      <c r="F186" s="68">
        <f t="shared" si="97"/>
        <v>1700</v>
      </c>
    </row>
    <row r="187" spans="1:6" x14ac:dyDescent="0.25">
      <c r="A187" s="20" t="s">
        <v>0</v>
      </c>
      <c r="B187" s="20" t="s">
        <v>191</v>
      </c>
      <c r="C187" s="21" t="s">
        <v>192</v>
      </c>
      <c r="D187" s="22">
        <f>D188</f>
        <v>300</v>
      </c>
      <c r="E187" s="68">
        <f t="shared" ref="E187:F188" si="98">E188</f>
        <v>0</v>
      </c>
      <c r="F187" s="68">
        <f t="shared" si="98"/>
        <v>300</v>
      </c>
    </row>
    <row r="188" spans="1:6" x14ac:dyDescent="0.25">
      <c r="A188" s="20" t="s">
        <v>0</v>
      </c>
      <c r="B188" s="20" t="s">
        <v>198</v>
      </c>
      <c r="C188" s="21" t="s">
        <v>199</v>
      </c>
      <c r="D188" s="22">
        <f>D189</f>
        <v>300</v>
      </c>
      <c r="E188" s="68">
        <f t="shared" si="98"/>
        <v>0</v>
      </c>
      <c r="F188" s="68">
        <f t="shared" si="98"/>
        <v>300</v>
      </c>
    </row>
    <row r="189" spans="1:6" x14ac:dyDescent="0.25">
      <c r="A189" s="23" t="s">
        <v>322</v>
      </c>
      <c r="B189" s="23" t="s">
        <v>201</v>
      </c>
      <c r="C189" s="24" t="s">
        <v>202</v>
      </c>
      <c r="D189" s="25">
        <v>300</v>
      </c>
      <c r="F189" s="60">
        <f>D189+E189</f>
        <v>300</v>
      </c>
    </row>
    <row r="190" spans="1:6" x14ac:dyDescent="0.25">
      <c r="A190" s="20" t="s">
        <v>0</v>
      </c>
      <c r="B190" s="20" t="s">
        <v>215</v>
      </c>
      <c r="C190" s="21" t="s">
        <v>216</v>
      </c>
      <c r="D190" s="22">
        <f>D191+D193+D195</f>
        <v>1200</v>
      </c>
      <c r="E190" s="68">
        <f t="shared" ref="E190:F190" si="99">E191+E193+E195</f>
        <v>0</v>
      </c>
      <c r="F190" s="68">
        <f t="shared" si="99"/>
        <v>1200</v>
      </c>
    </row>
    <row r="191" spans="1:6" x14ac:dyDescent="0.25">
      <c r="A191" s="20" t="s">
        <v>0</v>
      </c>
      <c r="B191" s="20" t="s">
        <v>217</v>
      </c>
      <c r="C191" s="21" t="s">
        <v>218</v>
      </c>
      <c r="D191" s="22">
        <f>D192</f>
        <v>200</v>
      </c>
      <c r="E191" s="68">
        <f t="shared" ref="E191:F191" si="100">E192</f>
        <v>0</v>
      </c>
      <c r="F191" s="68">
        <f t="shared" si="100"/>
        <v>200</v>
      </c>
    </row>
    <row r="192" spans="1:6" x14ac:dyDescent="0.25">
      <c r="A192" s="23" t="s">
        <v>323</v>
      </c>
      <c r="B192" s="23" t="s">
        <v>223</v>
      </c>
      <c r="C192" s="24" t="s">
        <v>224</v>
      </c>
      <c r="D192" s="25">
        <v>200</v>
      </c>
      <c r="F192" s="60">
        <f>D192+E192</f>
        <v>200</v>
      </c>
    </row>
    <row r="193" spans="1:6" x14ac:dyDescent="0.25">
      <c r="A193" s="20" t="s">
        <v>0</v>
      </c>
      <c r="B193" s="20" t="s">
        <v>274</v>
      </c>
      <c r="C193" s="21" t="s">
        <v>275</v>
      </c>
      <c r="D193" s="22">
        <f>D194</f>
        <v>800</v>
      </c>
      <c r="E193" s="68">
        <f t="shared" ref="E193:F193" si="101">E194</f>
        <v>0</v>
      </c>
      <c r="F193" s="68">
        <f t="shared" si="101"/>
        <v>800</v>
      </c>
    </row>
    <row r="194" spans="1:6" x14ac:dyDescent="0.25">
      <c r="A194" s="23" t="s">
        <v>324</v>
      </c>
      <c r="B194" s="23" t="s">
        <v>277</v>
      </c>
      <c r="C194" s="24" t="s">
        <v>278</v>
      </c>
      <c r="D194" s="25">
        <v>800</v>
      </c>
      <c r="F194" s="60">
        <f>D194+E194</f>
        <v>800</v>
      </c>
    </row>
    <row r="195" spans="1:6" x14ac:dyDescent="0.25">
      <c r="A195" s="20" t="s">
        <v>0</v>
      </c>
      <c r="B195" s="20" t="s">
        <v>233</v>
      </c>
      <c r="C195" s="21" t="s">
        <v>234</v>
      </c>
      <c r="D195" s="22">
        <f>D196</f>
        <v>200</v>
      </c>
      <c r="E195" s="68">
        <f t="shared" ref="E195:F195" si="102">E196</f>
        <v>0</v>
      </c>
      <c r="F195" s="68">
        <f t="shared" si="102"/>
        <v>200</v>
      </c>
    </row>
    <row r="196" spans="1:6" x14ac:dyDescent="0.25">
      <c r="A196" s="23" t="s">
        <v>325</v>
      </c>
      <c r="B196" s="23" t="s">
        <v>236</v>
      </c>
      <c r="C196" s="24" t="s">
        <v>237</v>
      </c>
      <c r="D196" s="25">
        <v>200</v>
      </c>
      <c r="F196" s="60">
        <f>D196+E196</f>
        <v>200</v>
      </c>
    </row>
    <row r="197" spans="1:6" x14ac:dyDescent="0.25">
      <c r="A197" s="20" t="s">
        <v>0</v>
      </c>
      <c r="B197" s="20" t="s">
        <v>238</v>
      </c>
      <c r="C197" s="21" t="s">
        <v>239</v>
      </c>
      <c r="D197" s="22">
        <f>D198</f>
        <v>200</v>
      </c>
      <c r="E197" s="68">
        <f t="shared" ref="E197:F198" si="103">E198</f>
        <v>0</v>
      </c>
      <c r="F197" s="68">
        <f t="shared" si="103"/>
        <v>200</v>
      </c>
    </row>
    <row r="198" spans="1:6" x14ac:dyDescent="0.25">
      <c r="A198" s="20" t="s">
        <v>0</v>
      </c>
      <c r="B198" s="20" t="s">
        <v>310</v>
      </c>
      <c r="C198" s="21" t="s">
        <v>311</v>
      </c>
      <c r="D198" s="22">
        <f>D199</f>
        <v>200</v>
      </c>
      <c r="E198" s="68">
        <f t="shared" si="103"/>
        <v>0</v>
      </c>
      <c r="F198" s="68">
        <f t="shared" si="103"/>
        <v>200</v>
      </c>
    </row>
    <row r="199" spans="1:6" ht="24" x14ac:dyDescent="0.25">
      <c r="A199" s="23" t="s">
        <v>326</v>
      </c>
      <c r="B199" s="23" t="s">
        <v>313</v>
      </c>
      <c r="C199" s="24" t="s">
        <v>314</v>
      </c>
      <c r="D199" s="25">
        <v>200</v>
      </c>
      <c r="F199" s="60">
        <f>D199+E199</f>
        <v>200</v>
      </c>
    </row>
    <row r="200" spans="1:6" x14ac:dyDescent="0.25">
      <c r="A200" s="11" t="s">
        <v>15</v>
      </c>
      <c r="B200" s="11" t="s">
        <v>110</v>
      </c>
      <c r="C200" s="12" t="s">
        <v>111</v>
      </c>
      <c r="D200" s="13">
        <f>D201+D222</f>
        <v>4000</v>
      </c>
      <c r="E200" s="13">
        <f t="shared" ref="E200:F200" si="104">E201+E222</f>
        <v>484</v>
      </c>
      <c r="F200" s="13">
        <f t="shared" si="104"/>
        <v>4484</v>
      </c>
    </row>
    <row r="201" spans="1:6" x14ac:dyDescent="0.25">
      <c r="A201" s="14" t="s">
        <v>15</v>
      </c>
      <c r="B201" s="14" t="s">
        <v>112</v>
      </c>
      <c r="C201" s="15" t="s">
        <v>113</v>
      </c>
      <c r="D201" s="16">
        <f>D202</f>
        <v>4000</v>
      </c>
      <c r="E201" s="65">
        <f t="shared" ref="E201:F201" si="105">E202</f>
        <v>0</v>
      </c>
      <c r="F201" s="65">
        <f t="shared" si="105"/>
        <v>4000</v>
      </c>
    </row>
    <row r="202" spans="1:6" x14ac:dyDescent="0.25">
      <c r="A202" s="17" t="s">
        <v>0</v>
      </c>
      <c r="B202" s="17" t="s">
        <v>150</v>
      </c>
      <c r="C202" s="18" t="s">
        <v>151</v>
      </c>
      <c r="D202" s="19">
        <f>D203+D218</f>
        <v>4000</v>
      </c>
      <c r="E202" s="67">
        <f t="shared" ref="E202:F202" si="106">E203+E218</f>
        <v>0</v>
      </c>
      <c r="F202" s="67">
        <f t="shared" si="106"/>
        <v>4000</v>
      </c>
    </row>
    <row r="203" spans="1:6" x14ac:dyDescent="0.25">
      <c r="A203" s="20" t="s">
        <v>0</v>
      </c>
      <c r="B203" s="20" t="s">
        <v>189</v>
      </c>
      <c r="C203" s="21" t="s">
        <v>190</v>
      </c>
      <c r="D203" s="22">
        <f>D204+D207+D212+D215</f>
        <v>3800</v>
      </c>
      <c r="E203" s="68">
        <f t="shared" ref="E203:F203" si="107">E204+E207+E212+E215</f>
        <v>0</v>
      </c>
      <c r="F203" s="68">
        <f t="shared" si="107"/>
        <v>3800</v>
      </c>
    </row>
    <row r="204" spans="1:6" x14ac:dyDescent="0.25">
      <c r="A204" s="20" t="s">
        <v>0</v>
      </c>
      <c r="B204" s="20" t="s">
        <v>191</v>
      </c>
      <c r="C204" s="21" t="s">
        <v>192</v>
      </c>
      <c r="D204" s="22">
        <f>D205</f>
        <v>1100</v>
      </c>
      <c r="E204" s="68">
        <f t="shared" ref="E204:F205" si="108">E205</f>
        <v>0</v>
      </c>
      <c r="F204" s="68">
        <f t="shared" si="108"/>
        <v>1100</v>
      </c>
    </row>
    <row r="205" spans="1:6" x14ac:dyDescent="0.25">
      <c r="A205" s="20" t="s">
        <v>0</v>
      </c>
      <c r="B205" s="20" t="s">
        <v>193</v>
      </c>
      <c r="C205" s="21" t="s">
        <v>194</v>
      </c>
      <c r="D205" s="22">
        <f>D206</f>
        <v>1100</v>
      </c>
      <c r="E205" s="68">
        <f t="shared" si="108"/>
        <v>0</v>
      </c>
      <c r="F205" s="68">
        <f t="shared" si="108"/>
        <v>1100</v>
      </c>
    </row>
    <row r="206" spans="1:6" x14ac:dyDescent="0.25">
      <c r="A206" s="23" t="s">
        <v>327</v>
      </c>
      <c r="B206" s="23" t="s">
        <v>196</v>
      </c>
      <c r="C206" s="24" t="s">
        <v>294</v>
      </c>
      <c r="D206" s="25">
        <v>1100</v>
      </c>
      <c r="F206" s="60">
        <f>D206+E206</f>
        <v>1100</v>
      </c>
    </row>
    <row r="207" spans="1:6" x14ac:dyDescent="0.25">
      <c r="A207" s="20" t="s">
        <v>0</v>
      </c>
      <c r="B207" s="20" t="s">
        <v>215</v>
      </c>
      <c r="C207" s="21" t="s">
        <v>216</v>
      </c>
      <c r="D207" s="22">
        <f>D208+D210</f>
        <v>500</v>
      </c>
      <c r="E207" s="68">
        <f t="shared" ref="E207:F207" si="109">E208+E210</f>
        <v>0</v>
      </c>
      <c r="F207" s="68">
        <f t="shared" si="109"/>
        <v>500</v>
      </c>
    </row>
    <row r="208" spans="1:6" x14ac:dyDescent="0.25">
      <c r="A208" s="20" t="s">
        <v>0</v>
      </c>
      <c r="B208" s="20" t="s">
        <v>217</v>
      </c>
      <c r="C208" s="21" t="s">
        <v>218</v>
      </c>
      <c r="D208" s="22">
        <f>D209</f>
        <v>100</v>
      </c>
      <c r="E208" s="68">
        <f t="shared" ref="E208:F208" si="110">E209</f>
        <v>0</v>
      </c>
      <c r="F208" s="68">
        <f t="shared" si="110"/>
        <v>100</v>
      </c>
    </row>
    <row r="209" spans="1:6" x14ac:dyDescent="0.25">
      <c r="A209" s="23" t="s">
        <v>328</v>
      </c>
      <c r="B209" s="23" t="s">
        <v>223</v>
      </c>
      <c r="C209" s="24" t="s">
        <v>224</v>
      </c>
      <c r="D209" s="25">
        <v>100</v>
      </c>
      <c r="F209" s="60">
        <f>D209+E209</f>
        <v>100</v>
      </c>
    </row>
    <row r="210" spans="1:6" x14ac:dyDescent="0.25">
      <c r="A210" s="20" t="s">
        <v>0</v>
      </c>
      <c r="B210" s="20" t="s">
        <v>329</v>
      </c>
      <c r="C210" s="21" t="s">
        <v>330</v>
      </c>
      <c r="D210" s="22">
        <f>D211</f>
        <v>400</v>
      </c>
      <c r="E210" s="68">
        <f t="shared" ref="E210:F210" si="111">E211</f>
        <v>0</v>
      </c>
      <c r="F210" s="68">
        <f t="shared" si="111"/>
        <v>400</v>
      </c>
    </row>
    <row r="211" spans="1:6" x14ac:dyDescent="0.25">
      <c r="A211" s="23" t="s">
        <v>331</v>
      </c>
      <c r="B211" s="23" t="s">
        <v>332</v>
      </c>
      <c r="C211" s="24" t="s">
        <v>330</v>
      </c>
      <c r="D211" s="25">
        <v>400</v>
      </c>
      <c r="F211" s="60">
        <f>D211+E211</f>
        <v>400</v>
      </c>
    </row>
    <row r="212" spans="1:6" x14ac:dyDescent="0.25">
      <c r="A212" s="20" t="s">
        <v>0</v>
      </c>
      <c r="B212" s="20" t="s">
        <v>238</v>
      </c>
      <c r="C212" s="21" t="s">
        <v>239</v>
      </c>
      <c r="D212" s="22">
        <f>D213</f>
        <v>1200</v>
      </c>
      <c r="E212" s="68">
        <f t="shared" ref="E212:F213" si="112">E213</f>
        <v>0</v>
      </c>
      <c r="F212" s="68">
        <f t="shared" si="112"/>
        <v>1200</v>
      </c>
    </row>
    <row r="213" spans="1:6" x14ac:dyDescent="0.25">
      <c r="A213" s="20" t="s">
        <v>0</v>
      </c>
      <c r="B213" s="20" t="s">
        <v>240</v>
      </c>
      <c r="C213" s="21" t="s">
        <v>241</v>
      </c>
      <c r="D213" s="22">
        <f>D214</f>
        <v>1200</v>
      </c>
      <c r="E213" s="68">
        <f t="shared" si="112"/>
        <v>0</v>
      </c>
      <c r="F213" s="68">
        <f t="shared" si="112"/>
        <v>1200</v>
      </c>
    </row>
    <row r="214" spans="1:6" x14ac:dyDescent="0.25">
      <c r="A214" s="23" t="s">
        <v>333</v>
      </c>
      <c r="B214" s="23" t="s">
        <v>243</v>
      </c>
      <c r="C214" s="24" t="s">
        <v>244</v>
      </c>
      <c r="D214" s="25">
        <v>1200</v>
      </c>
      <c r="F214" s="60">
        <f>D214+E214</f>
        <v>1200</v>
      </c>
    </row>
    <row r="215" spans="1:6" x14ac:dyDescent="0.25">
      <c r="A215" s="20" t="s">
        <v>0</v>
      </c>
      <c r="B215" s="20" t="s">
        <v>287</v>
      </c>
      <c r="C215" s="21" t="s">
        <v>288</v>
      </c>
      <c r="D215" s="22">
        <f>D216</f>
        <v>1000</v>
      </c>
      <c r="E215" s="68">
        <f t="shared" ref="E215:F216" si="113">E216</f>
        <v>0</v>
      </c>
      <c r="F215" s="68">
        <f t="shared" si="113"/>
        <v>1000</v>
      </c>
    </row>
    <row r="216" spans="1:6" x14ac:dyDescent="0.25">
      <c r="A216" s="20" t="s">
        <v>0</v>
      </c>
      <c r="B216" s="20" t="s">
        <v>289</v>
      </c>
      <c r="C216" s="21" t="s">
        <v>288</v>
      </c>
      <c r="D216" s="22">
        <f>D217</f>
        <v>1000</v>
      </c>
      <c r="E216" s="68">
        <f t="shared" si="113"/>
        <v>0</v>
      </c>
      <c r="F216" s="68">
        <f t="shared" si="113"/>
        <v>1000</v>
      </c>
    </row>
    <row r="217" spans="1:6" x14ac:dyDescent="0.25">
      <c r="A217" s="23" t="s">
        <v>334</v>
      </c>
      <c r="B217" s="23" t="s">
        <v>291</v>
      </c>
      <c r="C217" s="24" t="s">
        <v>292</v>
      </c>
      <c r="D217" s="25">
        <v>1000</v>
      </c>
      <c r="F217" s="60">
        <f>D217+E217</f>
        <v>1000</v>
      </c>
    </row>
    <row r="218" spans="1:6" ht="24" x14ac:dyDescent="0.25">
      <c r="A218" s="20" t="s">
        <v>0</v>
      </c>
      <c r="B218" s="20" t="s">
        <v>205</v>
      </c>
      <c r="C218" s="21" t="s">
        <v>206</v>
      </c>
      <c r="D218" s="22">
        <f>D219</f>
        <v>200</v>
      </c>
      <c r="E218" s="68">
        <f t="shared" ref="E218:F220" si="114">E219</f>
        <v>0</v>
      </c>
      <c r="F218" s="68">
        <f t="shared" si="114"/>
        <v>200</v>
      </c>
    </row>
    <row r="219" spans="1:6" x14ac:dyDescent="0.25">
      <c r="A219" s="20" t="s">
        <v>0</v>
      </c>
      <c r="B219" s="20" t="s">
        <v>207</v>
      </c>
      <c r="C219" s="21" t="s">
        <v>208</v>
      </c>
      <c r="D219" s="22">
        <f>D220</f>
        <v>200</v>
      </c>
      <c r="E219" s="68">
        <f t="shared" si="114"/>
        <v>0</v>
      </c>
      <c r="F219" s="68">
        <f t="shared" si="114"/>
        <v>200</v>
      </c>
    </row>
    <row r="220" spans="1:6" x14ac:dyDescent="0.25">
      <c r="A220" s="20" t="s">
        <v>0</v>
      </c>
      <c r="B220" s="20" t="s">
        <v>209</v>
      </c>
      <c r="C220" s="21" t="s">
        <v>210</v>
      </c>
      <c r="D220" s="22">
        <f>D221</f>
        <v>200</v>
      </c>
      <c r="E220" s="68">
        <f t="shared" si="114"/>
        <v>0</v>
      </c>
      <c r="F220" s="68">
        <f t="shared" si="114"/>
        <v>200</v>
      </c>
    </row>
    <row r="221" spans="1:6" x14ac:dyDescent="0.25">
      <c r="A221" s="23" t="s">
        <v>335</v>
      </c>
      <c r="B221" s="23" t="s">
        <v>212</v>
      </c>
      <c r="C221" s="24" t="s">
        <v>213</v>
      </c>
      <c r="D221" s="25">
        <v>200</v>
      </c>
      <c r="F221" s="60">
        <f>D221+E221</f>
        <v>200</v>
      </c>
    </row>
    <row r="222" spans="1:6" s="80" customFormat="1" x14ac:dyDescent="0.25">
      <c r="A222" s="14" t="s">
        <v>15</v>
      </c>
      <c r="B222" s="14" t="s">
        <v>112</v>
      </c>
      <c r="C222" s="94" t="s">
        <v>589</v>
      </c>
      <c r="D222" s="16">
        <f>D223</f>
        <v>0</v>
      </c>
      <c r="E222" s="65">
        <f t="shared" ref="E222:F222" si="115">E223</f>
        <v>484</v>
      </c>
      <c r="F222" s="65">
        <f t="shared" si="115"/>
        <v>484</v>
      </c>
    </row>
    <row r="223" spans="1:6" s="80" customFormat="1" x14ac:dyDescent="0.25">
      <c r="A223" s="17" t="s">
        <v>0</v>
      </c>
      <c r="B223" s="17" t="s">
        <v>150</v>
      </c>
      <c r="C223" s="18" t="s">
        <v>151</v>
      </c>
      <c r="D223" s="19">
        <f>D224+D228</f>
        <v>0</v>
      </c>
      <c r="E223" s="67">
        <f>E224+E228</f>
        <v>484</v>
      </c>
      <c r="F223" s="67">
        <f>F224+F228</f>
        <v>484</v>
      </c>
    </row>
    <row r="224" spans="1:6" s="80" customFormat="1" x14ac:dyDescent="0.25">
      <c r="A224" s="20" t="s">
        <v>0</v>
      </c>
      <c r="B224" s="20" t="s">
        <v>189</v>
      </c>
      <c r="C224" s="21" t="s">
        <v>190</v>
      </c>
      <c r="D224" s="22">
        <f>D225</f>
        <v>0</v>
      </c>
      <c r="E224" s="22">
        <f t="shared" ref="E224:F224" si="116">E225</f>
        <v>284</v>
      </c>
      <c r="F224" s="22">
        <f t="shared" si="116"/>
        <v>284</v>
      </c>
    </row>
    <row r="225" spans="1:6" s="80" customFormat="1" x14ac:dyDescent="0.25">
      <c r="A225" s="20" t="s">
        <v>0</v>
      </c>
      <c r="B225" s="20" t="s">
        <v>215</v>
      </c>
      <c r="C225" s="21" t="s">
        <v>216</v>
      </c>
      <c r="D225" s="22">
        <f>D226</f>
        <v>0</v>
      </c>
      <c r="E225" s="22">
        <f t="shared" ref="E225:F225" si="117">E226</f>
        <v>284</v>
      </c>
      <c r="F225" s="22">
        <f t="shared" si="117"/>
        <v>284</v>
      </c>
    </row>
    <row r="226" spans="1:6" s="80" customFormat="1" x14ac:dyDescent="0.25">
      <c r="A226" s="20" t="s">
        <v>0</v>
      </c>
      <c r="B226" s="20" t="s">
        <v>217</v>
      </c>
      <c r="C226" s="21" t="s">
        <v>218</v>
      </c>
      <c r="D226" s="22">
        <f>D227</f>
        <v>0</v>
      </c>
      <c r="E226" s="68">
        <f t="shared" ref="E226:F226" si="118">E227</f>
        <v>284</v>
      </c>
      <c r="F226" s="68">
        <f t="shared" si="118"/>
        <v>284</v>
      </c>
    </row>
    <row r="227" spans="1:6" s="80" customFormat="1" ht="24" x14ac:dyDescent="0.25">
      <c r="A227" s="23"/>
      <c r="B227" s="23" t="s">
        <v>223</v>
      </c>
      <c r="C227" s="107" t="s">
        <v>590</v>
      </c>
      <c r="D227" s="25">
        <v>0</v>
      </c>
      <c r="E227" s="60">
        <v>284</v>
      </c>
      <c r="F227" s="60">
        <f>D227+E227</f>
        <v>284</v>
      </c>
    </row>
    <row r="228" spans="1:6" s="80" customFormat="1" ht="24" x14ac:dyDescent="0.25">
      <c r="A228" s="20"/>
      <c r="B228" s="20" t="s">
        <v>205</v>
      </c>
      <c r="C228" s="21" t="s">
        <v>206</v>
      </c>
      <c r="D228" s="22">
        <f>D229</f>
        <v>0</v>
      </c>
      <c r="E228" s="68">
        <f t="shared" ref="E228:F230" si="119">E229</f>
        <v>200</v>
      </c>
      <c r="F228" s="68">
        <f t="shared" si="119"/>
        <v>200</v>
      </c>
    </row>
    <row r="229" spans="1:6" s="80" customFormat="1" x14ac:dyDescent="0.25">
      <c r="A229" s="20"/>
      <c r="B229" s="20" t="s">
        <v>207</v>
      </c>
      <c r="C229" s="21" t="s">
        <v>208</v>
      </c>
      <c r="D229" s="22">
        <f>D230</f>
        <v>0</v>
      </c>
      <c r="E229" s="68">
        <f t="shared" si="119"/>
        <v>200</v>
      </c>
      <c r="F229" s="68">
        <f t="shared" si="119"/>
        <v>200</v>
      </c>
    </row>
    <row r="230" spans="1:6" s="80" customFormat="1" x14ac:dyDescent="0.25">
      <c r="A230" s="20"/>
      <c r="B230" s="20" t="s">
        <v>209</v>
      </c>
      <c r="C230" s="21" t="s">
        <v>210</v>
      </c>
      <c r="D230" s="22">
        <f>D231</f>
        <v>0</v>
      </c>
      <c r="E230" s="68">
        <f t="shared" si="119"/>
        <v>200</v>
      </c>
      <c r="F230" s="68">
        <f t="shared" si="119"/>
        <v>200</v>
      </c>
    </row>
    <row r="231" spans="1:6" s="80" customFormat="1" x14ac:dyDescent="0.25">
      <c r="A231" s="23"/>
      <c r="B231" s="23" t="s">
        <v>212</v>
      </c>
      <c r="C231" s="107" t="s">
        <v>591</v>
      </c>
      <c r="D231" s="25">
        <v>0</v>
      </c>
      <c r="E231" s="60">
        <v>200</v>
      </c>
      <c r="F231" s="60">
        <f>D231+E231</f>
        <v>200</v>
      </c>
    </row>
    <row r="232" spans="1:6" x14ac:dyDescent="0.25">
      <c r="A232" s="36" t="s">
        <v>142</v>
      </c>
      <c r="B232" s="36" t="s">
        <v>336</v>
      </c>
      <c r="C232" s="37" t="s">
        <v>337</v>
      </c>
      <c r="D232" s="38">
        <f>D233</f>
        <v>1966100</v>
      </c>
      <c r="E232" s="63">
        <f t="shared" ref="E232:F233" si="120">E233</f>
        <v>0</v>
      </c>
      <c r="F232" s="63">
        <f t="shared" si="120"/>
        <v>1966100</v>
      </c>
    </row>
    <row r="233" spans="1:6" x14ac:dyDescent="0.25">
      <c r="A233" s="11" t="s">
        <v>15</v>
      </c>
      <c r="B233" s="11" t="s">
        <v>62</v>
      </c>
      <c r="C233" s="12" t="s">
        <v>63</v>
      </c>
      <c r="D233" s="13">
        <f>D234</f>
        <v>1966100</v>
      </c>
      <c r="E233" s="69">
        <f t="shared" si="120"/>
        <v>0</v>
      </c>
      <c r="F233" s="69">
        <f t="shared" si="120"/>
        <v>1966100</v>
      </c>
    </row>
    <row r="234" spans="1:6" x14ac:dyDescent="0.25">
      <c r="A234" s="14" t="s">
        <v>15</v>
      </c>
      <c r="B234" s="14" t="s">
        <v>64</v>
      </c>
      <c r="C234" s="15" t="s">
        <v>550</v>
      </c>
      <c r="D234" s="16">
        <f>D235+D266</f>
        <v>1966100</v>
      </c>
      <c r="E234" s="65">
        <f t="shared" ref="E234:F234" si="121">E235+E266</f>
        <v>0</v>
      </c>
      <c r="F234" s="65">
        <f t="shared" si="121"/>
        <v>1966100</v>
      </c>
    </row>
    <row r="235" spans="1:6" x14ac:dyDescent="0.25">
      <c r="A235" s="17" t="s">
        <v>0</v>
      </c>
      <c r="B235" s="17" t="s">
        <v>150</v>
      </c>
      <c r="C235" s="18" t="s">
        <v>151</v>
      </c>
      <c r="D235" s="19">
        <f>D236+D255+D262</f>
        <v>1956100</v>
      </c>
      <c r="E235" s="67">
        <f t="shared" ref="E235:F235" si="122">E236+E255+E262</f>
        <v>0</v>
      </c>
      <c r="F235" s="67">
        <f t="shared" si="122"/>
        <v>1956100</v>
      </c>
    </row>
    <row r="236" spans="1:6" x14ac:dyDescent="0.25">
      <c r="A236" s="20" t="s">
        <v>0</v>
      </c>
      <c r="B236" s="20" t="s">
        <v>152</v>
      </c>
      <c r="C236" s="21" t="s">
        <v>153</v>
      </c>
      <c r="D236" s="22">
        <f>D237+D244+D252</f>
        <v>1799700</v>
      </c>
      <c r="E236" s="68">
        <f t="shared" ref="E236:F236" si="123">E237+E244+E252</f>
        <v>0</v>
      </c>
      <c r="F236" s="68">
        <f t="shared" si="123"/>
        <v>1799700</v>
      </c>
    </row>
    <row r="237" spans="1:6" x14ac:dyDescent="0.25">
      <c r="A237" s="20" t="s">
        <v>0</v>
      </c>
      <c r="B237" s="20" t="s">
        <v>154</v>
      </c>
      <c r="C237" s="21" t="s">
        <v>155</v>
      </c>
      <c r="D237" s="22">
        <f>D238+D240+D242</f>
        <v>1490000</v>
      </c>
      <c r="E237" s="68">
        <f t="shared" ref="E237:F237" si="124">E238+E240+E242</f>
        <v>0</v>
      </c>
      <c r="F237" s="68">
        <f t="shared" si="124"/>
        <v>1490000</v>
      </c>
    </row>
    <row r="238" spans="1:6" x14ac:dyDescent="0.25">
      <c r="A238" s="20" t="s">
        <v>0</v>
      </c>
      <c r="B238" s="20" t="s">
        <v>156</v>
      </c>
      <c r="C238" s="21" t="s">
        <v>157</v>
      </c>
      <c r="D238" s="22">
        <f>D239</f>
        <v>1405000</v>
      </c>
      <c r="E238" s="68">
        <f t="shared" ref="E238:F238" si="125">E239</f>
        <v>0</v>
      </c>
      <c r="F238" s="68">
        <f t="shared" si="125"/>
        <v>1405000</v>
      </c>
    </row>
    <row r="239" spans="1:6" x14ac:dyDescent="0.25">
      <c r="A239" s="23" t="s">
        <v>338</v>
      </c>
      <c r="B239" s="23" t="s">
        <v>159</v>
      </c>
      <c r="C239" s="24" t="s">
        <v>160</v>
      </c>
      <c r="D239" s="25">
        <v>1405000</v>
      </c>
      <c r="F239" s="60">
        <f>D239+E239</f>
        <v>1405000</v>
      </c>
    </row>
    <row r="240" spans="1:6" x14ac:dyDescent="0.25">
      <c r="A240" s="20" t="s">
        <v>0</v>
      </c>
      <c r="B240" s="20" t="s">
        <v>339</v>
      </c>
      <c r="C240" s="21" t="s">
        <v>340</v>
      </c>
      <c r="D240" s="22">
        <f>D241</f>
        <v>37000</v>
      </c>
      <c r="E240" s="68">
        <f t="shared" ref="E240:F240" si="126">E241</f>
        <v>0</v>
      </c>
      <c r="F240" s="68">
        <f t="shared" si="126"/>
        <v>37000</v>
      </c>
    </row>
    <row r="241" spans="1:7" x14ac:dyDescent="0.25">
      <c r="A241" s="23" t="s">
        <v>341</v>
      </c>
      <c r="B241" s="23" t="s">
        <v>342</v>
      </c>
      <c r="C241" s="24" t="s">
        <v>340</v>
      </c>
      <c r="D241" s="25">
        <v>37000</v>
      </c>
      <c r="F241" s="60">
        <f>D241+E241</f>
        <v>37000</v>
      </c>
    </row>
    <row r="242" spans="1:7" x14ac:dyDescent="0.25">
      <c r="A242" s="20" t="s">
        <v>0</v>
      </c>
      <c r="B242" s="20" t="s">
        <v>343</v>
      </c>
      <c r="C242" s="21" t="s">
        <v>344</v>
      </c>
      <c r="D242" s="22">
        <f>D243</f>
        <v>48000</v>
      </c>
      <c r="E242" s="68">
        <f t="shared" ref="E242:F242" si="127">E243</f>
        <v>0</v>
      </c>
      <c r="F242" s="68">
        <f t="shared" si="127"/>
        <v>48000</v>
      </c>
    </row>
    <row r="243" spans="1:7" x14ac:dyDescent="0.25">
      <c r="A243" s="23" t="s">
        <v>345</v>
      </c>
      <c r="B243" s="23" t="s">
        <v>346</v>
      </c>
      <c r="C243" s="24" t="s">
        <v>344</v>
      </c>
      <c r="D243" s="25">
        <v>48000</v>
      </c>
      <c r="F243" s="60">
        <f>D243+E243</f>
        <v>48000</v>
      </c>
    </row>
    <row r="244" spans="1:7" x14ac:dyDescent="0.25">
      <c r="A244" s="20" t="s">
        <v>0</v>
      </c>
      <c r="B244" s="20" t="s">
        <v>163</v>
      </c>
      <c r="C244" s="21" t="s">
        <v>164</v>
      </c>
      <c r="D244" s="22">
        <f>D245</f>
        <v>69700</v>
      </c>
      <c r="E244" s="68">
        <f t="shared" ref="E244:F244" si="128">E245</f>
        <v>0</v>
      </c>
      <c r="F244" s="68">
        <f t="shared" si="128"/>
        <v>69700</v>
      </c>
    </row>
    <row r="245" spans="1:7" x14ac:dyDescent="0.25">
      <c r="A245" s="20" t="s">
        <v>0</v>
      </c>
      <c r="B245" s="20" t="s">
        <v>165</v>
      </c>
      <c r="C245" s="21" t="s">
        <v>164</v>
      </c>
      <c r="D245" s="22">
        <f>SUM(D246:D251)</f>
        <v>69700</v>
      </c>
      <c r="E245" s="68">
        <f t="shared" ref="E245:F245" si="129">SUM(E246:E251)</f>
        <v>0</v>
      </c>
      <c r="F245" s="68">
        <f t="shared" si="129"/>
        <v>69700</v>
      </c>
      <c r="G245" s="22"/>
    </row>
    <row r="246" spans="1:7" x14ac:dyDescent="0.25">
      <c r="A246" s="23" t="s">
        <v>347</v>
      </c>
      <c r="B246" s="23" t="s">
        <v>167</v>
      </c>
      <c r="C246" s="24" t="s">
        <v>168</v>
      </c>
      <c r="D246" s="25">
        <v>31800</v>
      </c>
      <c r="F246" s="60">
        <f t="shared" ref="F246:F251" si="130">D246+E246</f>
        <v>31800</v>
      </c>
    </row>
    <row r="247" spans="1:7" x14ac:dyDescent="0.25">
      <c r="A247" s="23" t="s">
        <v>348</v>
      </c>
      <c r="B247" s="23" t="s">
        <v>172</v>
      </c>
      <c r="C247" s="24" t="s">
        <v>173</v>
      </c>
      <c r="D247" s="25">
        <v>3400</v>
      </c>
      <c r="F247" s="60">
        <f t="shared" si="130"/>
        <v>3400</v>
      </c>
    </row>
    <row r="248" spans="1:7" x14ac:dyDescent="0.25">
      <c r="A248" s="23" t="s">
        <v>349</v>
      </c>
      <c r="B248" s="23" t="s">
        <v>350</v>
      </c>
      <c r="C248" s="24" t="s">
        <v>351</v>
      </c>
      <c r="D248" s="25">
        <v>10100</v>
      </c>
      <c r="F248" s="60">
        <f t="shared" si="130"/>
        <v>10100</v>
      </c>
    </row>
    <row r="249" spans="1:7" x14ac:dyDescent="0.25">
      <c r="A249" s="23" t="s">
        <v>352</v>
      </c>
      <c r="B249" s="23" t="s">
        <v>353</v>
      </c>
      <c r="C249" s="24" t="s">
        <v>354</v>
      </c>
      <c r="D249" s="25">
        <v>3300</v>
      </c>
      <c r="F249" s="60">
        <f t="shared" si="130"/>
        <v>3300</v>
      </c>
    </row>
    <row r="250" spans="1:7" x14ac:dyDescent="0.25">
      <c r="A250" s="23" t="s">
        <v>355</v>
      </c>
      <c r="B250" s="23" t="s">
        <v>177</v>
      </c>
      <c r="C250" s="24" t="s">
        <v>178</v>
      </c>
      <c r="D250" s="25">
        <v>20400</v>
      </c>
      <c r="F250" s="60">
        <f t="shared" si="130"/>
        <v>20400</v>
      </c>
    </row>
    <row r="251" spans="1:7" x14ac:dyDescent="0.25">
      <c r="A251" s="23" t="s">
        <v>356</v>
      </c>
      <c r="B251" s="23" t="s">
        <v>357</v>
      </c>
      <c r="C251" s="24" t="s">
        <v>358</v>
      </c>
      <c r="D251" s="25">
        <v>700</v>
      </c>
      <c r="F251" s="60">
        <f t="shared" si="130"/>
        <v>700</v>
      </c>
    </row>
    <row r="252" spans="1:7" x14ac:dyDescent="0.25">
      <c r="A252" s="20" t="s">
        <v>0</v>
      </c>
      <c r="B252" s="20" t="s">
        <v>181</v>
      </c>
      <c r="C252" s="21" t="s">
        <v>182</v>
      </c>
      <c r="D252" s="22">
        <f>D253</f>
        <v>240000</v>
      </c>
      <c r="E252" s="68">
        <f t="shared" ref="E252:F253" si="131">E253</f>
        <v>0</v>
      </c>
      <c r="F252" s="68">
        <f t="shared" si="131"/>
        <v>240000</v>
      </c>
    </row>
    <row r="253" spans="1:7" x14ac:dyDescent="0.25">
      <c r="A253" s="20" t="s">
        <v>0</v>
      </c>
      <c r="B253" s="20" t="s">
        <v>183</v>
      </c>
      <c r="C253" s="21" t="s">
        <v>184</v>
      </c>
      <c r="D253" s="22">
        <f>D254</f>
        <v>240000</v>
      </c>
      <c r="E253" s="68">
        <f t="shared" si="131"/>
        <v>0</v>
      </c>
      <c r="F253" s="68">
        <f t="shared" si="131"/>
        <v>240000</v>
      </c>
    </row>
    <row r="254" spans="1:7" x14ac:dyDescent="0.25">
      <c r="A254" s="23" t="s">
        <v>359</v>
      </c>
      <c r="B254" s="23" t="s">
        <v>186</v>
      </c>
      <c r="C254" s="24" t="s">
        <v>184</v>
      </c>
      <c r="D254" s="25">
        <v>240000</v>
      </c>
      <c r="F254" s="60">
        <f>D254+E254</f>
        <v>240000</v>
      </c>
    </row>
    <row r="255" spans="1:7" x14ac:dyDescent="0.25">
      <c r="A255" s="20" t="s">
        <v>0</v>
      </c>
      <c r="B255" s="20" t="s">
        <v>189</v>
      </c>
      <c r="C255" s="21" t="s">
        <v>190</v>
      </c>
      <c r="D255" s="22">
        <f>D256+D259</f>
        <v>126400</v>
      </c>
      <c r="E255" s="68">
        <f t="shared" ref="E255:F255" si="132">E256+E259</f>
        <v>0</v>
      </c>
      <c r="F255" s="68">
        <f t="shared" si="132"/>
        <v>126400</v>
      </c>
    </row>
    <row r="256" spans="1:7" x14ac:dyDescent="0.25">
      <c r="A256" s="20" t="s">
        <v>0</v>
      </c>
      <c r="B256" s="20" t="s">
        <v>191</v>
      </c>
      <c r="C256" s="21" t="s">
        <v>192</v>
      </c>
      <c r="D256" s="22">
        <f>D257</f>
        <v>17500</v>
      </c>
      <c r="E256" s="68">
        <f t="shared" ref="E256:F257" si="133">E257</f>
        <v>0</v>
      </c>
      <c r="F256" s="68">
        <f t="shared" si="133"/>
        <v>17500</v>
      </c>
    </row>
    <row r="257" spans="1:6" x14ac:dyDescent="0.25">
      <c r="A257" s="20" t="s">
        <v>0</v>
      </c>
      <c r="B257" s="20" t="s">
        <v>198</v>
      </c>
      <c r="C257" s="21" t="s">
        <v>199</v>
      </c>
      <c r="D257" s="22">
        <f>D258</f>
        <v>17500</v>
      </c>
      <c r="E257" s="68">
        <f t="shared" si="133"/>
        <v>0</v>
      </c>
      <c r="F257" s="68">
        <f t="shared" si="133"/>
        <v>17500</v>
      </c>
    </row>
    <row r="258" spans="1:6" x14ac:dyDescent="0.25">
      <c r="A258" s="23" t="s">
        <v>360</v>
      </c>
      <c r="B258" s="23" t="s">
        <v>201</v>
      </c>
      <c r="C258" s="24" t="s">
        <v>202</v>
      </c>
      <c r="D258" s="25">
        <v>17500</v>
      </c>
      <c r="F258" s="60">
        <f>D258+E258</f>
        <v>17500</v>
      </c>
    </row>
    <row r="259" spans="1:6" x14ac:dyDescent="0.25">
      <c r="A259" s="20" t="s">
        <v>0</v>
      </c>
      <c r="B259" s="20" t="s">
        <v>215</v>
      </c>
      <c r="C259" s="21" t="s">
        <v>216</v>
      </c>
      <c r="D259" s="22">
        <f>D260</f>
        <v>108900</v>
      </c>
      <c r="E259" s="68">
        <f t="shared" ref="E259:F260" si="134">E260</f>
        <v>0</v>
      </c>
      <c r="F259" s="68">
        <f t="shared" si="134"/>
        <v>108900</v>
      </c>
    </row>
    <row r="260" spans="1:6" x14ac:dyDescent="0.25">
      <c r="A260" s="20" t="s">
        <v>0</v>
      </c>
      <c r="B260" s="20" t="s">
        <v>274</v>
      </c>
      <c r="C260" s="21" t="s">
        <v>275</v>
      </c>
      <c r="D260" s="22">
        <f>D261</f>
        <v>108900</v>
      </c>
      <c r="E260" s="68">
        <f t="shared" si="134"/>
        <v>0</v>
      </c>
      <c r="F260" s="68">
        <f t="shared" si="134"/>
        <v>108900</v>
      </c>
    </row>
    <row r="261" spans="1:6" x14ac:dyDescent="0.25">
      <c r="A261" s="23" t="s">
        <v>361</v>
      </c>
      <c r="B261" s="23" t="s">
        <v>277</v>
      </c>
      <c r="C261" s="24" t="s">
        <v>278</v>
      </c>
      <c r="D261" s="25">
        <v>108900</v>
      </c>
      <c r="F261" s="60">
        <f>D261+E261</f>
        <v>108900</v>
      </c>
    </row>
    <row r="262" spans="1:6" ht="24" x14ac:dyDescent="0.25">
      <c r="A262" s="20" t="s">
        <v>0</v>
      </c>
      <c r="B262" s="20" t="s">
        <v>205</v>
      </c>
      <c r="C262" s="21" t="s">
        <v>206</v>
      </c>
      <c r="D262" s="22">
        <f>D263</f>
        <v>30000</v>
      </c>
      <c r="E262" s="68">
        <f t="shared" ref="E262:F264" si="135">E263</f>
        <v>0</v>
      </c>
      <c r="F262" s="68">
        <f t="shared" si="135"/>
        <v>30000</v>
      </c>
    </row>
    <row r="263" spans="1:6" x14ac:dyDescent="0.25">
      <c r="A263" s="20" t="s">
        <v>0</v>
      </c>
      <c r="B263" s="20" t="s">
        <v>207</v>
      </c>
      <c r="C263" s="21" t="s">
        <v>208</v>
      </c>
      <c r="D263" s="22">
        <f>D264</f>
        <v>30000</v>
      </c>
      <c r="E263" s="68">
        <f t="shared" si="135"/>
        <v>0</v>
      </c>
      <c r="F263" s="68">
        <f t="shared" si="135"/>
        <v>30000</v>
      </c>
    </row>
    <row r="264" spans="1:6" x14ac:dyDescent="0.25">
      <c r="A264" s="20" t="s">
        <v>0</v>
      </c>
      <c r="B264" s="20" t="s">
        <v>209</v>
      </c>
      <c r="C264" s="21" t="s">
        <v>210</v>
      </c>
      <c r="D264" s="22">
        <f>D265</f>
        <v>30000</v>
      </c>
      <c r="E264" s="68">
        <f t="shared" si="135"/>
        <v>0</v>
      </c>
      <c r="F264" s="68">
        <f t="shared" si="135"/>
        <v>30000</v>
      </c>
    </row>
    <row r="265" spans="1:6" x14ac:dyDescent="0.25">
      <c r="A265" s="23" t="s">
        <v>362</v>
      </c>
      <c r="B265" s="23" t="s">
        <v>212</v>
      </c>
      <c r="C265" s="24" t="s">
        <v>213</v>
      </c>
      <c r="D265" s="25">
        <v>30000</v>
      </c>
      <c r="F265" s="60">
        <f>D265+E265</f>
        <v>30000</v>
      </c>
    </row>
    <row r="266" spans="1:6" x14ac:dyDescent="0.25">
      <c r="A266" s="17" t="s">
        <v>0</v>
      </c>
      <c r="B266" s="17" t="s">
        <v>363</v>
      </c>
      <c r="C266" s="18" t="s">
        <v>364</v>
      </c>
      <c r="D266" s="19">
        <f>D267</f>
        <v>10000</v>
      </c>
      <c r="E266" s="67">
        <f t="shared" ref="E266:F269" si="136">E267</f>
        <v>0</v>
      </c>
      <c r="F266" s="67">
        <f t="shared" si="136"/>
        <v>10000</v>
      </c>
    </row>
    <row r="267" spans="1:6" x14ac:dyDescent="0.25">
      <c r="A267" s="20" t="s">
        <v>0</v>
      </c>
      <c r="B267" s="20" t="s">
        <v>365</v>
      </c>
      <c r="C267" s="21" t="s">
        <v>366</v>
      </c>
      <c r="D267" s="22">
        <f>D268</f>
        <v>10000</v>
      </c>
      <c r="E267" s="68">
        <f t="shared" si="136"/>
        <v>0</v>
      </c>
      <c r="F267" s="68">
        <f t="shared" si="136"/>
        <v>10000</v>
      </c>
    </row>
    <row r="268" spans="1:6" x14ac:dyDescent="0.25">
      <c r="A268" s="20" t="s">
        <v>0</v>
      </c>
      <c r="B268" s="20" t="s">
        <v>367</v>
      </c>
      <c r="C268" s="21" t="s">
        <v>368</v>
      </c>
      <c r="D268" s="22">
        <f>D269</f>
        <v>10000</v>
      </c>
      <c r="E268" s="68">
        <f t="shared" si="136"/>
        <v>0</v>
      </c>
      <c r="F268" s="68">
        <f t="shared" si="136"/>
        <v>10000</v>
      </c>
    </row>
    <row r="269" spans="1:6" x14ac:dyDescent="0.25">
      <c r="A269" s="20" t="s">
        <v>0</v>
      </c>
      <c r="B269" s="20" t="s">
        <v>369</v>
      </c>
      <c r="C269" s="21" t="s">
        <v>370</v>
      </c>
      <c r="D269" s="22">
        <f>D270</f>
        <v>10000</v>
      </c>
      <c r="E269" s="68">
        <f t="shared" si="136"/>
        <v>0</v>
      </c>
      <c r="F269" s="68">
        <f t="shared" si="136"/>
        <v>10000</v>
      </c>
    </row>
    <row r="270" spans="1:6" x14ac:dyDescent="0.25">
      <c r="A270" s="23" t="s">
        <v>371</v>
      </c>
      <c r="B270" s="23" t="s">
        <v>372</v>
      </c>
      <c r="C270" s="24" t="s">
        <v>370</v>
      </c>
      <c r="D270" s="25">
        <v>10000</v>
      </c>
      <c r="F270" s="60">
        <f>D270+E270</f>
        <v>10000</v>
      </c>
    </row>
    <row r="271" spans="1:6" x14ac:dyDescent="0.25">
      <c r="A271" s="33" t="s">
        <v>140</v>
      </c>
      <c r="B271" s="33" t="s">
        <v>373</v>
      </c>
      <c r="C271" s="34" t="s">
        <v>374</v>
      </c>
      <c r="D271" s="35">
        <f>D272</f>
        <v>122800</v>
      </c>
      <c r="E271" s="62">
        <f t="shared" ref="E271:F274" si="137">E272</f>
        <v>3311</v>
      </c>
      <c r="F271" s="62">
        <f t="shared" si="137"/>
        <v>126111</v>
      </c>
    </row>
    <row r="272" spans="1:6" x14ac:dyDescent="0.25">
      <c r="A272" s="36" t="s">
        <v>142</v>
      </c>
      <c r="B272" s="36" t="s">
        <v>375</v>
      </c>
      <c r="C272" s="37" t="s">
        <v>144</v>
      </c>
      <c r="D272" s="38">
        <f>D273</f>
        <v>122800</v>
      </c>
      <c r="E272" s="63">
        <f t="shared" si="137"/>
        <v>3311</v>
      </c>
      <c r="F272" s="63">
        <f t="shared" si="137"/>
        <v>126111</v>
      </c>
    </row>
    <row r="273" spans="1:6" x14ac:dyDescent="0.25">
      <c r="A273" s="11" t="s">
        <v>15</v>
      </c>
      <c r="B273" s="11" t="s">
        <v>145</v>
      </c>
      <c r="C273" s="12" t="s">
        <v>146</v>
      </c>
      <c r="D273" s="13">
        <f>D274</f>
        <v>122800</v>
      </c>
      <c r="E273" s="69">
        <f t="shared" si="137"/>
        <v>3311</v>
      </c>
      <c r="F273" s="69">
        <f t="shared" si="137"/>
        <v>126111</v>
      </c>
    </row>
    <row r="274" spans="1:6" x14ac:dyDescent="0.25">
      <c r="A274" s="14" t="s">
        <v>15</v>
      </c>
      <c r="B274" s="14" t="s">
        <v>147</v>
      </c>
      <c r="C274" s="15" t="s">
        <v>148</v>
      </c>
      <c r="D274" s="16">
        <f>D275</f>
        <v>122800</v>
      </c>
      <c r="E274" s="65">
        <f t="shared" si="137"/>
        <v>3311</v>
      </c>
      <c r="F274" s="65">
        <f t="shared" si="137"/>
        <v>126111</v>
      </c>
    </row>
    <row r="275" spans="1:6" x14ac:dyDescent="0.25">
      <c r="A275" s="26" t="s">
        <v>15</v>
      </c>
      <c r="B275" s="26" t="s">
        <v>376</v>
      </c>
      <c r="C275" s="27" t="s">
        <v>377</v>
      </c>
      <c r="D275" s="28">
        <f>D276+D362</f>
        <v>122800</v>
      </c>
      <c r="E275" s="66">
        <f t="shared" ref="E275:F275" si="138">E276+E362</f>
        <v>3311</v>
      </c>
      <c r="F275" s="66">
        <f t="shared" si="138"/>
        <v>126111</v>
      </c>
    </row>
    <row r="276" spans="1:6" x14ac:dyDescent="0.25">
      <c r="A276" s="17" t="s">
        <v>0</v>
      </c>
      <c r="B276" s="17" t="s">
        <v>150</v>
      </c>
      <c r="C276" s="18" t="s">
        <v>151</v>
      </c>
      <c r="D276" s="19">
        <f>D277+D358</f>
        <v>117800</v>
      </c>
      <c r="E276" s="67">
        <f t="shared" ref="E276:F276" si="139">E277+E358</f>
        <v>3311</v>
      </c>
      <c r="F276" s="67">
        <f t="shared" si="139"/>
        <v>121111</v>
      </c>
    </row>
    <row r="277" spans="1:6" x14ac:dyDescent="0.25">
      <c r="A277" s="20" t="s">
        <v>0</v>
      </c>
      <c r="B277" s="20" t="s">
        <v>189</v>
      </c>
      <c r="C277" s="21" t="s">
        <v>190</v>
      </c>
      <c r="D277" s="22">
        <f>D278+D287+D306+D341+D344</f>
        <v>115250</v>
      </c>
      <c r="E277" s="68">
        <f t="shared" ref="E277:F277" si="140">E278+E287+E306+E341+E344</f>
        <v>3311</v>
      </c>
      <c r="F277" s="68">
        <f t="shared" si="140"/>
        <v>118561</v>
      </c>
    </row>
    <row r="278" spans="1:6" x14ac:dyDescent="0.25">
      <c r="A278" s="20" t="s">
        <v>0</v>
      </c>
      <c r="B278" s="20" t="s">
        <v>191</v>
      </c>
      <c r="C278" s="21" t="s">
        <v>192</v>
      </c>
      <c r="D278" s="22">
        <f>D279+D283+D285</f>
        <v>15800</v>
      </c>
      <c r="E278" s="68">
        <f t="shared" ref="E278:F278" si="141">E279+E283+E285</f>
        <v>0</v>
      </c>
      <c r="F278" s="68">
        <f t="shared" si="141"/>
        <v>15800</v>
      </c>
    </row>
    <row r="279" spans="1:6" x14ac:dyDescent="0.25">
      <c r="A279" s="20" t="s">
        <v>0</v>
      </c>
      <c r="B279" s="20" t="s">
        <v>193</v>
      </c>
      <c r="C279" s="21" t="s">
        <v>194</v>
      </c>
      <c r="D279" s="22">
        <f>SUM(D280:D282)</f>
        <v>13000</v>
      </c>
      <c r="E279" s="68">
        <f t="shared" ref="E279:F279" si="142">SUM(E280:E282)</f>
        <v>0</v>
      </c>
      <c r="F279" s="68">
        <f t="shared" si="142"/>
        <v>13000</v>
      </c>
    </row>
    <row r="280" spans="1:6" x14ac:dyDescent="0.25">
      <c r="A280" s="23" t="s">
        <v>378</v>
      </c>
      <c r="B280" s="23" t="s">
        <v>196</v>
      </c>
      <c r="C280" s="24" t="s">
        <v>294</v>
      </c>
      <c r="D280" s="25">
        <v>5000</v>
      </c>
      <c r="F280" s="60">
        <f t="shared" ref="F280:F282" si="143">D280+E280</f>
        <v>5000</v>
      </c>
    </row>
    <row r="281" spans="1:6" x14ac:dyDescent="0.25">
      <c r="A281" s="23" t="s">
        <v>379</v>
      </c>
      <c r="B281" s="23" t="s">
        <v>380</v>
      </c>
      <c r="C281" s="24" t="s">
        <v>381</v>
      </c>
      <c r="D281" s="25">
        <v>5000</v>
      </c>
      <c r="F281" s="60">
        <f t="shared" si="143"/>
        <v>5000</v>
      </c>
    </row>
    <row r="282" spans="1:6" x14ac:dyDescent="0.25">
      <c r="A282" s="23" t="s">
        <v>382</v>
      </c>
      <c r="B282" s="23" t="s">
        <v>296</v>
      </c>
      <c r="C282" s="24" t="s">
        <v>297</v>
      </c>
      <c r="D282" s="25">
        <v>3000</v>
      </c>
      <c r="F282" s="60">
        <f t="shared" si="143"/>
        <v>3000</v>
      </c>
    </row>
    <row r="283" spans="1:6" x14ac:dyDescent="0.25">
      <c r="A283" s="20" t="s">
        <v>0</v>
      </c>
      <c r="B283" s="20" t="s">
        <v>298</v>
      </c>
      <c r="C283" s="21" t="s">
        <v>299</v>
      </c>
      <c r="D283" s="22">
        <f>D284</f>
        <v>1500</v>
      </c>
      <c r="E283" s="68">
        <f t="shared" ref="E283:F283" si="144">E284</f>
        <v>0</v>
      </c>
      <c r="F283" s="68">
        <f t="shared" si="144"/>
        <v>1500</v>
      </c>
    </row>
    <row r="284" spans="1:6" x14ac:dyDescent="0.25">
      <c r="A284" s="23" t="s">
        <v>383</v>
      </c>
      <c r="B284" s="23" t="s">
        <v>301</v>
      </c>
      <c r="C284" s="24" t="s">
        <v>302</v>
      </c>
      <c r="D284" s="25">
        <v>1500</v>
      </c>
      <c r="F284" s="60">
        <f>D284+E284</f>
        <v>1500</v>
      </c>
    </row>
    <row r="285" spans="1:6" x14ac:dyDescent="0.25">
      <c r="A285" s="20" t="s">
        <v>0</v>
      </c>
      <c r="B285" s="20" t="s">
        <v>384</v>
      </c>
      <c r="C285" s="21" t="s">
        <v>385</v>
      </c>
      <c r="D285" s="22">
        <f>D286</f>
        <v>1300</v>
      </c>
      <c r="E285" s="68">
        <f t="shared" ref="E285:F285" si="145">E286</f>
        <v>0</v>
      </c>
      <c r="F285" s="68">
        <f t="shared" si="145"/>
        <v>1300</v>
      </c>
    </row>
    <row r="286" spans="1:6" ht="21.75" customHeight="1" x14ac:dyDescent="0.25">
      <c r="A286" s="23" t="s">
        <v>386</v>
      </c>
      <c r="B286" s="23" t="s">
        <v>387</v>
      </c>
      <c r="C286" s="24" t="s">
        <v>388</v>
      </c>
      <c r="D286" s="25">
        <v>1300</v>
      </c>
      <c r="F286" s="60">
        <f>D286+E286</f>
        <v>1300</v>
      </c>
    </row>
    <row r="287" spans="1:6" x14ac:dyDescent="0.25">
      <c r="A287" s="20" t="s">
        <v>0</v>
      </c>
      <c r="B287" s="20" t="s">
        <v>215</v>
      </c>
      <c r="C287" s="21" t="s">
        <v>216</v>
      </c>
      <c r="D287" s="22">
        <f>D288+D294+D299+D302+D304</f>
        <v>45740</v>
      </c>
      <c r="E287" s="68">
        <f t="shared" ref="E287:F287" si="146">E288+E294+E299+E302+E304</f>
        <v>-651</v>
      </c>
      <c r="F287" s="68">
        <f t="shared" si="146"/>
        <v>45089</v>
      </c>
    </row>
    <row r="288" spans="1:6" x14ac:dyDescent="0.25">
      <c r="A288" s="20" t="s">
        <v>0</v>
      </c>
      <c r="B288" s="20" t="s">
        <v>217</v>
      </c>
      <c r="C288" s="21" t="s">
        <v>218</v>
      </c>
      <c r="D288" s="22">
        <f>SUM(D289:D293)</f>
        <v>15350</v>
      </c>
      <c r="E288" s="68">
        <f t="shared" ref="E288:F288" si="147">SUM(E289:E293)</f>
        <v>0</v>
      </c>
      <c r="F288" s="68">
        <f t="shared" si="147"/>
        <v>15350</v>
      </c>
    </row>
    <row r="289" spans="1:7" x14ac:dyDescent="0.25">
      <c r="A289" s="23" t="s">
        <v>389</v>
      </c>
      <c r="B289" s="23" t="s">
        <v>304</v>
      </c>
      <c r="C289" s="24" t="s">
        <v>305</v>
      </c>
      <c r="D289" s="25">
        <v>6000</v>
      </c>
      <c r="F289" s="60">
        <f t="shared" ref="F289:F293" si="148">D289+E289</f>
        <v>6000</v>
      </c>
    </row>
    <row r="290" spans="1:7" x14ac:dyDescent="0.25">
      <c r="A290" s="23" t="s">
        <v>390</v>
      </c>
      <c r="B290" s="23" t="s">
        <v>391</v>
      </c>
      <c r="C290" s="24" t="s">
        <v>392</v>
      </c>
      <c r="D290" s="25">
        <v>1400</v>
      </c>
      <c r="F290" s="60">
        <f t="shared" si="148"/>
        <v>1400</v>
      </c>
    </row>
    <row r="291" spans="1:7" x14ac:dyDescent="0.25">
      <c r="A291" s="23" t="s">
        <v>393</v>
      </c>
      <c r="B291" s="23" t="s">
        <v>220</v>
      </c>
      <c r="C291" s="24" t="s">
        <v>221</v>
      </c>
      <c r="D291" s="25">
        <v>6000</v>
      </c>
      <c r="F291" s="60">
        <f t="shared" si="148"/>
        <v>6000</v>
      </c>
    </row>
    <row r="292" spans="1:7" x14ac:dyDescent="0.25">
      <c r="A292" s="23" t="s">
        <v>394</v>
      </c>
      <c r="B292" s="23" t="s">
        <v>395</v>
      </c>
      <c r="C292" s="24" t="s">
        <v>396</v>
      </c>
      <c r="D292" s="25">
        <v>250</v>
      </c>
      <c r="F292" s="60">
        <f t="shared" si="148"/>
        <v>250</v>
      </c>
    </row>
    <row r="293" spans="1:7" x14ac:dyDescent="0.25">
      <c r="A293" s="23" t="s">
        <v>397</v>
      </c>
      <c r="B293" s="23" t="s">
        <v>223</v>
      </c>
      <c r="C293" s="24" t="s">
        <v>224</v>
      </c>
      <c r="D293" s="25">
        <v>1700</v>
      </c>
      <c r="F293" s="60">
        <f t="shared" si="148"/>
        <v>1700</v>
      </c>
    </row>
    <row r="294" spans="1:7" x14ac:dyDescent="0.25">
      <c r="A294" s="20" t="s">
        <v>0</v>
      </c>
      <c r="B294" s="20" t="s">
        <v>225</v>
      </c>
      <c r="C294" s="21" t="s">
        <v>226</v>
      </c>
      <c r="D294" s="22">
        <f>SUM(D295:D298)</f>
        <v>24340</v>
      </c>
      <c r="E294" s="68">
        <f t="shared" ref="E294:F294" si="149">SUM(E295:E298)</f>
        <v>-651</v>
      </c>
      <c r="F294" s="68">
        <f t="shared" si="149"/>
        <v>23689</v>
      </c>
    </row>
    <row r="295" spans="1:7" x14ac:dyDescent="0.25">
      <c r="A295" s="23" t="s">
        <v>398</v>
      </c>
      <c r="B295" s="23" t="s">
        <v>228</v>
      </c>
      <c r="C295" s="24" t="s">
        <v>229</v>
      </c>
      <c r="D295" s="25">
        <v>11000</v>
      </c>
      <c r="F295" s="60">
        <f t="shared" ref="F295:F298" si="150">D295+E295</f>
        <v>11000</v>
      </c>
    </row>
    <row r="296" spans="1:7" x14ac:dyDescent="0.25">
      <c r="A296" s="23" t="s">
        <v>399</v>
      </c>
      <c r="B296" s="23" t="s">
        <v>231</v>
      </c>
      <c r="C296" s="24" t="s">
        <v>232</v>
      </c>
      <c r="D296" s="25">
        <v>12410</v>
      </c>
      <c r="F296" s="60">
        <f t="shared" si="150"/>
        <v>12410</v>
      </c>
    </row>
    <row r="297" spans="1:7" x14ac:dyDescent="0.25">
      <c r="A297" s="23" t="s">
        <v>400</v>
      </c>
      <c r="B297" s="23" t="s">
        <v>401</v>
      </c>
      <c r="C297" s="24" t="s">
        <v>402</v>
      </c>
      <c r="D297" s="25">
        <v>130</v>
      </c>
      <c r="F297" s="60">
        <f t="shared" si="150"/>
        <v>130</v>
      </c>
    </row>
    <row r="298" spans="1:7" ht="22.5" customHeight="1" x14ac:dyDescent="0.25">
      <c r="A298" s="23" t="s">
        <v>403</v>
      </c>
      <c r="B298" s="23" t="s">
        <v>404</v>
      </c>
      <c r="C298" s="24" t="s">
        <v>405</v>
      </c>
      <c r="D298" s="25">
        <v>800</v>
      </c>
      <c r="E298" s="60">
        <v>-651</v>
      </c>
      <c r="F298" s="60">
        <f t="shared" si="150"/>
        <v>149</v>
      </c>
    </row>
    <row r="299" spans="1:7" x14ac:dyDescent="0.25">
      <c r="A299" s="20" t="s">
        <v>0</v>
      </c>
      <c r="B299" s="20" t="s">
        <v>406</v>
      </c>
      <c r="C299" s="21" t="s">
        <v>407</v>
      </c>
      <c r="D299" s="22">
        <f>SUM(D300:D301)</f>
        <v>2950</v>
      </c>
      <c r="E299" s="68">
        <f t="shared" ref="E299:F299" si="151">SUM(E300:E301)</f>
        <v>0</v>
      </c>
      <c r="F299" s="68">
        <f t="shared" si="151"/>
        <v>2950</v>
      </c>
    </row>
    <row r="300" spans="1:7" ht="24" x14ac:dyDescent="0.25">
      <c r="A300" s="23" t="s">
        <v>408</v>
      </c>
      <c r="B300" s="23" t="s">
        <v>409</v>
      </c>
      <c r="C300" s="24" t="s">
        <v>410</v>
      </c>
      <c r="D300" s="25">
        <v>2000</v>
      </c>
      <c r="F300" s="60">
        <f t="shared" ref="F300:F301" si="152">D300+E300</f>
        <v>2000</v>
      </c>
    </row>
    <row r="301" spans="1:7" ht="24" x14ac:dyDescent="0.25">
      <c r="A301" s="23" t="s">
        <v>411</v>
      </c>
      <c r="B301" s="23" t="s">
        <v>412</v>
      </c>
      <c r="C301" s="24" t="s">
        <v>413</v>
      </c>
      <c r="D301" s="25">
        <v>950</v>
      </c>
      <c r="F301" s="60">
        <f t="shared" si="152"/>
        <v>950</v>
      </c>
    </row>
    <row r="302" spans="1:7" x14ac:dyDescent="0.25">
      <c r="A302" s="20" t="s">
        <v>0</v>
      </c>
      <c r="B302" s="20" t="s">
        <v>233</v>
      </c>
      <c r="C302" s="21" t="s">
        <v>234</v>
      </c>
      <c r="D302" s="22">
        <f>D303</f>
        <v>1800</v>
      </c>
      <c r="E302" s="68">
        <f t="shared" ref="E302:F302" si="153">E303</f>
        <v>0</v>
      </c>
      <c r="F302" s="68">
        <f t="shared" si="153"/>
        <v>1800</v>
      </c>
    </row>
    <row r="303" spans="1:7" x14ac:dyDescent="0.25">
      <c r="A303" s="23" t="s">
        <v>414</v>
      </c>
      <c r="B303" s="23" t="s">
        <v>236</v>
      </c>
      <c r="C303" s="24" t="s">
        <v>237</v>
      </c>
      <c r="D303" s="25">
        <v>1800</v>
      </c>
      <c r="F303" s="60">
        <f>D303+E303</f>
        <v>1800</v>
      </c>
    </row>
    <row r="304" spans="1:7" x14ac:dyDescent="0.25">
      <c r="A304" s="20" t="s">
        <v>0</v>
      </c>
      <c r="B304" s="20" t="s">
        <v>329</v>
      </c>
      <c r="C304" s="21" t="s">
        <v>330</v>
      </c>
      <c r="D304" s="22">
        <f>D305</f>
        <v>1300</v>
      </c>
      <c r="E304" s="68">
        <f t="shared" ref="E304:F304" si="154">E305</f>
        <v>0</v>
      </c>
      <c r="F304" s="68">
        <f t="shared" si="154"/>
        <v>1300</v>
      </c>
      <c r="G304" s="22"/>
    </row>
    <row r="305" spans="1:6" x14ac:dyDescent="0.25">
      <c r="A305" s="23" t="s">
        <v>415</v>
      </c>
      <c r="B305" s="23" t="s">
        <v>332</v>
      </c>
      <c r="C305" s="24" t="s">
        <v>330</v>
      </c>
      <c r="D305" s="25">
        <v>1300</v>
      </c>
      <c r="F305" s="60">
        <f>D305+E305</f>
        <v>1300</v>
      </c>
    </row>
    <row r="306" spans="1:6" x14ac:dyDescent="0.25">
      <c r="A306" s="20" t="s">
        <v>0</v>
      </c>
      <c r="B306" s="20" t="s">
        <v>238</v>
      </c>
      <c r="C306" s="21" t="s">
        <v>239</v>
      </c>
      <c r="D306" s="22">
        <f>D307+D312+D315+D318+D324+D326+D329+D333+D336</f>
        <v>42370</v>
      </c>
      <c r="E306" s="68">
        <f t="shared" ref="E306:F306" si="155">E307+E312+E315+E318+E324+E326+E329+E333+E336</f>
        <v>3711</v>
      </c>
      <c r="F306" s="68">
        <f t="shared" si="155"/>
        <v>46081</v>
      </c>
    </row>
    <row r="307" spans="1:6" x14ac:dyDescent="0.25">
      <c r="A307" s="20" t="s">
        <v>0</v>
      </c>
      <c r="B307" s="20" t="s">
        <v>240</v>
      </c>
      <c r="C307" s="21" t="s">
        <v>241</v>
      </c>
      <c r="D307" s="22">
        <f>SUM(D308:D311)</f>
        <v>4200</v>
      </c>
      <c r="E307" s="68">
        <f t="shared" ref="E307:F307" si="156">SUM(E308:E311)</f>
        <v>0</v>
      </c>
      <c r="F307" s="68">
        <f t="shared" si="156"/>
        <v>4200</v>
      </c>
    </row>
    <row r="308" spans="1:6" x14ac:dyDescent="0.25">
      <c r="A308" s="23" t="s">
        <v>416</v>
      </c>
      <c r="B308" s="23" t="s">
        <v>417</v>
      </c>
      <c r="C308" s="24" t="s">
        <v>418</v>
      </c>
      <c r="D308" s="25">
        <v>3100</v>
      </c>
      <c r="F308" s="60">
        <f t="shared" ref="F308:F311" si="157">D308+E308</f>
        <v>3100</v>
      </c>
    </row>
    <row r="309" spans="1:6" x14ac:dyDescent="0.25">
      <c r="A309" s="23" t="s">
        <v>419</v>
      </c>
      <c r="B309" s="23" t="s">
        <v>420</v>
      </c>
      <c r="C309" s="24" t="s">
        <v>421</v>
      </c>
      <c r="D309" s="25">
        <v>270</v>
      </c>
      <c r="F309" s="60">
        <f t="shared" si="157"/>
        <v>270</v>
      </c>
    </row>
    <row r="310" spans="1:6" x14ac:dyDescent="0.25">
      <c r="A310" s="23" t="s">
        <v>422</v>
      </c>
      <c r="B310" s="23" t="s">
        <v>423</v>
      </c>
      <c r="C310" s="24" t="s">
        <v>424</v>
      </c>
      <c r="D310" s="25">
        <v>530</v>
      </c>
      <c r="F310" s="60">
        <f t="shared" si="157"/>
        <v>530</v>
      </c>
    </row>
    <row r="311" spans="1:6" x14ac:dyDescent="0.25">
      <c r="A311" s="23" t="s">
        <v>425</v>
      </c>
      <c r="B311" s="23" t="s">
        <v>243</v>
      </c>
      <c r="C311" s="24" t="s">
        <v>244</v>
      </c>
      <c r="D311" s="25">
        <v>300</v>
      </c>
      <c r="F311" s="60">
        <f t="shared" si="157"/>
        <v>300</v>
      </c>
    </row>
    <row r="312" spans="1:6" x14ac:dyDescent="0.25">
      <c r="A312" s="20" t="s">
        <v>0</v>
      </c>
      <c r="B312" s="20" t="s">
        <v>279</v>
      </c>
      <c r="C312" s="21" t="s">
        <v>280</v>
      </c>
      <c r="D312" s="22">
        <f>SUM(D313:D314)</f>
        <v>14000</v>
      </c>
      <c r="E312" s="68">
        <f t="shared" ref="E312:F312" si="158">SUM(E313:E314)</f>
        <v>3311</v>
      </c>
      <c r="F312" s="68">
        <f t="shared" si="158"/>
        <v>17311</v>
      </c>
    </row>
    <row r="313" spans="1:6" ht="24" x14ac:dyDescent="0.25">
      <c r="A313" s="23" t="s">
        <v>426</v>
      </c>
      <c r="B313" s="23" t="s">
        <v>282</v>
      </c>
      <c r="C313" s="24" t="s">
        <v>283</v>
      </c>
      <c r="D313" s="25">
        <v>10000</v>
      </c>
      <c r="E313" s="60">
        <v>3311</v>
      </c>
      <c r="F313" s="60">
        <f t="shared" ref="F313:F314" si="159">D313+E313</f>
        <v>13311</v>
      </c>
    </row>
    <row r="314" spans="1:6" ht="22.5" customHeight="1" x14ac:dyDescent="0.25">
      <c r="A314" s="23" t="s">
        <v>427</v>
      </c>
      <c r="B314" s="23" t="s">
        <v>285</v>
      </c>
      <c r="C314" s="24" t="s">
        <v>286</v>
      </c>
      <c r="D314" s="25">
        <v>4000</v>
      </c>
      <c r="F314" s="60">
        <f t="shared" si="159"/>
        <v>4000</v>
      </c>
    </row>
    <row r="315" spans="1:6" x14ac:dyDescent="0.25">
      <c r="A315" s="20" t="s">
        <v>0</v>
      </c>
      <c r="B315" s="20" t="s">
        <v>428</v>
      </c>
      <c r="C315" s="21" t="s">
        <v>429</v>
      </c>
      <c r="D315" s="22">
        <f>SUM(D316:D317)</f>
        <v>290</v>
      </c>
      <c r="E315" s="68">
        <f t="shared" ref="E315:F315" si="160">SUM(E316:E317)</f>
        <v>0</v>
      </c>
      <c r="F315" s="68">
        <f t="shared" si="160"/>
        <v>290</v>
      </c>
    </row>
    <row r="316" spans="1:6" x14ac:dyDescent="0.25">
      <c r="A316" s="23" t="s">
        <v>430</v>
      </c>
      <c r="B316" s="23" t="s">
        <v>431</v>
      </c>
      <c r="C316" s="24" t="s">
        <v>432</v>
      </c>
      <c r="D316" s="25">
        <v>40</v>
      </c>
      <c r="F316" s="60">
        <f t="shared" ref="F316:F317" si="161">D316+E316</f>
        <v>40</v>
      </c>
    </row>
    <row r="317" spans="1:6" x14ac:dyDescent="0.25">
      <c r="A317" s="23" t="s">
        <v>433</v>
      </c>
      <c r="B317" s="23" t="s">
        <v>434</v>
      </c>
      <c r="C317" s="24" t="s">
        <v>435</v>
      </c>
      <c r="D317" s="25">
        <v>250</v>
      </c>
      <c r="F317" s="60">
        <f t="shared" si="161"/>
        <v>250</v>
      </c>
    </row>
    <row r="318" spans="1:6" x14ac:dyDescent="0.25">
      <c r="A318" s="20" t="s">
        <v>0</v>
      </c>
      <c r="B318" s="20" t="s">
        <v>436</v>
      </c>
      <c r="C318" s="21" t="s">
        <v>437</v>
      </c>
      <c r="D318" s="22">
        <f>SUM(D319:D323)</f>
        <v>8240</v>
      </c>
      <c r="E318" s="68">
        <f t="shared" ref="E318:F318" si="162">SUM(E319:E323)</f>
        <v>0</v>
      </c>
      <c r="F318" s="68">
        <f t="shared" si="162"/>
        <v>8240</v>
      </c>
    </row>
    <row r="319" spans="1:6" x14ac:dyDescent="0.25">
      <c r="A319" s="23" t="s">
        <v>438</v>
      </c>
      <c r="B319" s="23" t="s">
        <v>439</v>
      </c>
      <c r="C319" s="24" t="s">
        <v>440</v>
      </c>
      <c r="D319" s="25">
        <v>3600</v>
      </c>
      <c r="F319" s="60">
        <f t="shared" ref="F319:F323" si="163">D319+E319</f>
        <v>3600</v>
      </c>
    </row>
    <row r="320" spans="1:6" x14ac:dyDescent="0.25">
      <c r="A320" s="23" t="s">
        <v>441</v>
      </c>
      <c r="B320" s="23" t="s">
        <v>442</v>
      </c>
      <c r="C320" s="24" t="s">
        <v>443</v>
      </c>
      <c r="D320" s="25">
        <v>2660</v>
      </c>
      <c r="F320" s="60">
        <f t="shared" si="163"/>
        <v>2660</v>
      </c>
    </row>
    <row r="321" spans="1:6" x14ac:dyDescent="0.25">
      <c r="A321" s="23" t="s">
        <v>444</v>
      </c>
      <c r="B321" s="23" t="s">
        <v>445</v>
      </c>
      <c r="C321" s="24" t="s">
        <v>446</v>
      </c>
      <c r="D321" s="25">
        <v>200</v>
      </c>
      <c r="F321" s="60">
        <f t="shared" si="163"/>
        <v>200</v>
      </c>
    </row>
    <row r="322" spans="1:6" x14ac:dyDescent="0.25">
      <c r="A322" s="23" t="s">
        <v>447</v>
      </c>
      <c r="B322" s="23" t="s">
        <v>448</v>
      </c>
      <c r="C322" s="24" t="s">
        <v>449</v>
      </c>
      <c r="D322" s="25">
        <v>1200</v>
      </c>
      <c r="F322" s="60">
        <f t="shared" si="163"/>
        <v>1200</v>
      </c>
    </row>
    <row r="323" spans="1:6" x14ac:dyDescent="0.25">
      <c r="A323" s="23" t="s">
        <v>450</v>
      </c>
      <c r="B323" s="23" t="s">
        <v>451</v>
      </c>
      <c r="C323" s="24" t="s">
        <v>452</v>
      </c>
      <c r="D323" s="25">
        <v>580</v>
      </c>
      <c r="F323" s="60">
        <f t="shared" si="163"/>
        <v>580</v>
      </c>
    </row>
    <row r="324" spans="1:6" x14ac:dyDescent="0.25">
      <c r="A324" s="20" t="s">
        <v>0</v>
      </c>
      <c r="B324" s="20" t="s">
        <v>453</v>
      </c>
      <c r="C324" s="21" t="s">
        <v>454</v>
      </c>
      <c r="D324" s="22">
        <f>D325</f>
        <v>790</v>
      </c>
      <c r="E324" s="68">
        <f t="shared" ref="E324:F324" si="164">E325</f>
        <v>0</v>
      </c>
      <c r="F324" s="68">
        <f t="shared" si="164"/>
        <v>790</v>
      </c>
    </row>
    <row r="325" spans="1:6" x14ac:dyDescent="0.25">
      <c r="A325" s="23" t="s">
        <v>455</v>
      </c>
      <c r="B325" s="23" t="s">
        <v>456</v>
      </c>
      <c r="C325" s="24" t="s">
        <v>457</v>
      </c>
      <c r="D325" s="25">
        <v>790</v>
      </c>
      <c r="F325" s="60">
        <f>D325+E325</f>
        <v>790</v>
      </c>
    </row>
    <row r="326" spans="1:6" x14ac:dyDescent="0.25">
      <c r="A326" s="20" t="s">
        <v>0</v>
      </c>
      <c r="B326" s="20" t="s">
        <v>458</v>
      </c>
      <c r="C326" s="21" t="s">
        <v>459</v>
      </c>
      <c r="D326" s="22">
        <f>SUM(D327:D328)</f>
        <v>4110</v>
      </c>
      <c r="E326" s="68">
        <f t="shared" ref="E326:F326" si="165">SUM(E327:E328)</f>
        <v>150</v>
      </c>
      <c r="F326" s="68">
        <f t="shared" si="165"/>
        <v>4260</v>
      </c>
    </row>
    <row r="327" spans="1:6" x14ac:dyDescent="0.25">
      <c r="A327" s="23" t="s">
        <v>460</v>
      </c>
      <c r="B327" s="23" t="s">
        <v>461</v>
      </c>
      <c r="C327" s="24" t="s">
        <v>462</v>
      </c>
      <c r="D327" s="25">
        <v>3850</v>
      </c>
      <c r="E327" s="60">
        <v>150</v>
      </c>
      <c r="F327" s="60">
        <f t="shared" ref="F327:F328" si="166">D327+E327</f>
        <v>4000</v>
      </c>
    </row>
    <row r="328" spans="1:6" x14ac:dyDescent="0.25">
      <c r="A328" s="23" t="s">
        <v>463</v>
      </c>
      <c r="B328" s="23" t="s">
        <v>464</v>
      </c>
      <c r="C328" s="24" t="s">
        <v>465</v>
      </c>
      <c r="D328" s="25">
        <v>260</v>
      </c>
      <c r="F328" s="60">
        <f t="shared" si="166"/>
        <v>260</v>
      </c>
    </row>
    <row r="329" spans="1:6" x14ac:dyDescent="0.25">
      <c r="A329" s="20" t="s">
        <v>0</v>
      </c>
      <c r="B329" s="20" t="s">
        <v>245</v>
      </c>
      <c r="C329" s="21" t="s">
        <v>246</v>
      </c>
      <c r="D329" s="22">
        <f>SUM(D330:D332)</f>
        <v>390</v>
      </c>
      <c r="E329" s="22">
        <f t="shared" ref="E329:F329" si="167">SUM(E330:E332)</f>
        <v>2250</v>
      </c>
      <c r="F329" s="22">
        <f t="shared" si="167"/>
        <v>2640</v>
      </c>
    </row>
    <row r="330" spans="1:6" x14ac:dyDescent="0.25">
      <c r="A330" s="23" t="s">
        <v>466</v>
      </c>
      <c r="B330" s="23" t="s">
        <v>248</v>
      </c>
      <c r="C330" s="24" t="s">
        <v>249</v>
      </c>
      <c r="D330" s="25">
        <v>260</v>
      </c>
      <c r="F330" s="60">
        <f t="shared" ref="F330:F331" si="168">D330+E330</f>
        <v>260</v>
      </c>
    </row>
    <row r="331" spans="1:6" x14ac:dyDescent="0.25">
      <c r="A331" s="23" t="s">
        <v>467</v>
      </c>
      <c r="B331" s="23" t="s">
        <v>468</v>
      </c>
      <c r="C331" s="24" t="s">
        <v>469</v>
      </c>
      <c r="D331" s="25">
        <v>130</v>
      </c>
      <c r="F331" s="60">
        <f t="shared" si="168"/>
        <v>130</v>
      </c>
    </row>
    <row r="332" spans="1:6" s="111" customFormat="1" x14ac:dyDescent="0.25">
      <c r="A332" s="108"/>
      <c r="B332" s="108">
        <v>32379</v>
      </c>
      <c r="C332" s="109" t="s">
        <v>561</v>
      </c>
      <c r="D332" s="110"/>
      <c r="E332" s="60">
        <v>2250</v>
      </c>
      <c r="F332" s="60">
        <f t="shared" ref="F332" si="169">D332+E332</f>
        <v>2250</v>
      </c>
    </row>
    <row r="333" spans="1:6" x14ac:dyDescent="0.25">
      <c r="A333" s="20" t="s">
        <v>0</v>
      </c>
      <c r="B333" s="20" t="s">
        <v>470</v>
      </c>
      <c r="C333" s="21" t="s">
        <v>471</v>
      </c>
      <c r="D333" s="22">
        <f>SUM(D334:D335)</f>
        <v>4080</v>
      </c>
      <c r="E333" s="68">
        <f t="shared" ref="E333:F333" si="170">SUM(E334:E335)</f>
        <v>-2000</v>
      </c>
      <c r="F333" s="68">
        <f t="shared" si="170"/>
        <v>2080</v>
      </c>
    </row>
    <row r="334" spans="1:6" x14ac:dyDescent="0.25">
      <c r="A334" s="23" t="s">
        <v>472</v>
      </c>
      <c r="B334" s="23" t="s">
        <v>473</v>
      </c>
      <c r="C334" s="24" t="s">
        <v>474</v>
      </c>
      <c r="D334" s="25">
        <v>4000</v>
      </c>
      <c r="E334" s="60">
        <v>-2000</v>
      </c>
      <c r="F334" s="60">
        <f t="shared" ref="F334:F335" si="171">D334+E334</f>
        <v>2000</v>
      </c>
    </row>
    <row r="335" spans="1:6" x14ac:dyDescent="0.25">
      <c r="A335" s="23" t="s">
        <v>475</v>
      </c>
      <c r="B335" s="23" t="s">
        <v>476</v>
      </c>
      <c r="C335" s="24" t="s">
        <v>477</v>
      </c>
      <c r="D335" s="25">
        <v>80</v>
      </c>
      <c r="F335" s="60">
        <f t="shared" si="171"/>
        <v>80</v>
      </c>
    </row>
    <row r="336" spans="1:6" x14ac:dyDescent="0.25">
      <c r="A336" s="20" t="s">
        <v>0</v>
      </c>
      <c r="B336" s="20" t="s">
        <v>310</v>
      </c>
      <c r="C336" s="21" t="s">
        <v>311</v>
      </c>
      <c r="D336" s="22">
        <f>SUM(D337:D340)</f>
        <v>6270</v>
      </c>
      <c r="E336" s="68">
        <f t="shared" ref="E336:F336" si="172">SUM(E337:E340)</f>
        <v>0</v>
      </c>
      <c r="F336" s="68">
        <f t="shared" si="172"/>
        <v>6270</v>
      </c>
    </row>
    <row r="337" spans="1:6" ht="22.5" customHeight="1" x14ac:dyDescent="0.25">
      <c r="A337" s="23" t="s">
        <v>478</v>
      </c>
      <c r="B337" s="23" t="s">
        <v>313</v>
      </c>
      <c r="C337" s="24" t="s">
        <v>314</v>
      </c>
      <c r="D337" s="25">
        <v>320</v>
      </c>
      <c r="F337" s="60">
        <f t="shared" ref="F337:F340" si="173">D337+E337</f>
        <v>320</v>
      </c>
    </row>
    <row r="338" spans="1:6" x14ac:dyDescent="0.25">
      <c r="A338" s="23" t="s">
        <v>479</v>
      </c>
      <c r="B338" s="23" t="s">
        <v>480</v>
      </c>
      <c r="C338" s="24" t="s">
        <v>481</v>
      </c>
      <c r="D338" s="25">
        <v>200</v>
      </c>
      <c r="F338" s="60">
        <f t="shared" si="173"/>
        <v>200</v>
      </c>
    </row>
    <row r="339" spans="1:6" x14ac:dyDescent="0.25">
      <c r="A339" s="23" t="s">
        <v>482</v>
      </c>
      <c r="B339" s="23" t="s">
        <v>483</v>
      </c>
      <c r="C339" s="24" t="s">
        <v>484</v>
      </c>
      <c r="D339" s="25">
        <v>50</v>
      </c>
      <c r="F339" s="60">
        <f t="shared" si="173"/>
        <v>50</v>
      </c>
    </row>
    <row r="340" spans="1:6" x14ac:dyDescent="0.25">
      <c r="A340" s="23" t="s">
        <v>485</v>
      </c>
      <c r="B340" s="23" t="s">
        <v>486</v>
      </c>
      <c r="C340" s="24" t="s">
        <v>487</v>
      </c>
      <c r="D340" s="25">
        <v>5700</v>
      </c>
      <c r="F340" s="60">
        <f t="shared" si="173"/>
        <v>5700</v>
      </c>
    </row>
    <row r="341" spans="1:6" x14ac:dyDescent="0.25">
      <c r="A341" s="20" t="s">
        <v>0</v>
      </c>
      <c r="B341" s="20" t="s">
        <v>287</v>
      </c>
      <c r="C341" s="21" t="s">
        <v>288</v>
      </c>
      <c r="D341" s="22">
        <f>D342</f>
        <v>60</v>
      </c>
      <c r="E341" s="68">
        <f t="shared" ref="E341:F342" si="174">E342</f>
        <v>0</v>
      </c>
      <c r="F341" s="68">
        <f t="shared" si="174"/>
        <v>60</v>
      </c>
    </row>
    <row r="342" spans="1:6" x14ac:dyDescent="0.25">
      <c r="A342" s="20" t="s">
        <v>0</v>
      </c>
      <c r="B342" s="20" t="s">
        <v>289</v>
      </c>
      <c r="C342" s="21" t="s">
        <v>288</v>
      </c>
      <c r="D342" s="22">
        <f>D343</f>
        <v>60</v>
      </c>
      <c r="E342" s="68">
        <f t="shared" si="174"/>
        <v>0</v>
      </c>
      <c r="F342" s="68">
        <f t="shared" si="174"/>
        <v>60</v>
      </c>
    </row>
    <row r="343" spans="1:6" x14ac:dyDescent="0.25">
      <c r="A343" s="23" t="s">
        <v>488</v>
      </c>
      <c r="B343" s="23" t="s">
        <v>291</v>
      </c>
      <c r="C343" s="24" t="s">
        <v>292</v>
      </c>
      <c r="D343" s="25">
        <v>60</v>
      </c>
      <c r="F343" s="60">
        <f>D343+E343</f>
        <v>60</v>
      </c>
    </row>
    <row r="344" spans="1:6" x14ac:dyDescent="0.25">
      <c r="A344" s="20" t="s">
        <v>0</v>
      </c>
      <c r="B344" s="20" t="s">
        <v>250</v>
      </c>
      <c r="C344" s="21" t="s">
        <v>251</v>
      </c>
      <c r="D344" s="22">
        <f>D345+D347+D349+D351+D355</f>
        <v>11280</v>
      </c>
      <c r="E344" s="68">
        <f t="shared" ref="E344:F344" si="175">E345+E347+E349+E351+E355</f>
        <v>251</v>
      </c>
      <c r="F344" s="68">
        <f t="shared" si="175"/>
        <v>11531</v>
      </c>
    </row>
    <row r="345" spans="1:6" x14ac:dyDescent="0.25">
      <c r="A345" s="20" t="s">
        <v>0</v>
      </c>
      <c r="B345" s="20" t="s">
        <v>489</v>
      </c>
      <c r="C345" s="21" t="s">
        <v>490</v>
      </c>
      <c r="D345" s="22">
        <f>D346</f>
        <v>6850</v>
      </c>
      <c r="E345" s="68">
        <f t="shared" ref="E345:F345" si="176">E346</f>
        <v>251</v>
      </c>
      <c r="F345" s="68">
        <f t="shared" si="176"/>
        <v>7101</v>
      </c>
    </row>
    <row r="346" spans="1:6" x14ac:dyDescent="0.25">
      <c r="A346" s="23" t="s">
        <v>491</v>
      </c>
      <c r="B346" s="23" t="s">
        <v>492</v>
      </c>
      <c r="C346" s="24" t="s">
        <v>493</v>
      </c>
      <c r="D346" s="25">
        <v>6850</v>
      </c>
      <c r="E346" s="60">
        <v>251</v>
      </c>
      <c r="F346" s="60">
        <f>D346+E346</f>
        <v>7101</v>
      </c>
    </row>
    <row r="347" spans="1:6" x14ac:dyDescent="0.25">
      <c r="A347" s="20" t="s">
        <v>0</v>
      </c>
      <c r="B347" s="20" t="s">
        <v>252</v>
      </c>
      <c r="C347" s="21" t="s">
        <v>253</v>
      </c>
      <c r="D347" s="22">
        <f>D348</f>
        <v>1000</v>
      </c>
      <c r="E347" s="68">
        <f t="shared" ref="E347:F347" si="177">E348</f>
        <v>0</v>
      </c>
      <c r="F347" s="68">
        <f t="shared" si="177"/>
        <v>1000</v>
      </c>
    </row>
    <row r="348" spans="1:6" x14ac:dyDescent="0.25">
      <c r="A348" s="23" t="s">
        <v>494</v>
      </c>
      <c r="B348" s="23" t="s">
        <v>255</v>
      </c>
      <c r="C348" s="24" t="s">
        <v>253</v>
      </c>
      <c r="D348" s="25">
        <v>1000</v>
      </c>
      <c r="F348" s="60">
        <f>D348+E348</f>
        <v>1000</v>
      </c>
    </row>
    <row r="349" spans="1:6" x14ac:dyDescent="0.25">
      <c r="A349" s="20" t="s">
        <v>0</v>
      </c>
      <c r="B349" s="20" t="s">
        <v>495</v>
      </c>
      <c r="C349" s="21" t="s">
        <v>496</v>
      </c>
      <c r="D349" s="22">
        <f>D350</f>
        <v>190</v>
      </c>
      <c r="E349" s="68">
        <f t="shared" ref="E349:F349" si="178">E350</f>
        <v>0</v>
      </c>
      <c r="F349" s="68">
        <f t="shared" si="178"/>
        <v>190</v>
      </c>
    </row>
    <row r="350" spans="1:6" x14ac:dyDescent="0.25">
      <c r="A350" s="23" t="s">
        <v>497</v>
      </c>
      <c r="B350" s="23" t="s">
        <v>498</v>
      </c>
      <c r="C350" s="24" t="s">
        <v>499</v>
      </c>
      <c r="D350" s="25">
        <v>190</v>
      </c>
      <c r="F350" s="60">
        <f>D350+E350</f>
        <v>190</v>
      </c>
    </row>
    <row r="351" spans="1:6" x14ac:dyDescent="0.25">
      <c r="A351" s="20" t="s">
        <v>0</v>
      </c>
      <c r="B351" s="20" t="s">
        <v>500</v>
      </c>
      <c r="C351" s="21" t="s">
        <v>501</v>
      </c>
      <c r="D351" s="22">
        <f>SUM(D352:D354)</f>
        <v>240</v>
      </c>
      <c r="E351" s="68">
        <f t="shared" ref="E351:F351" si="179">SUM(E352:E354)</f>
        <v>0</v>
      </c>
      <c r="F351" s="68">
        <f t="shared" si="179"/>
        <v>240</v>
      </c>
    </row>
    <row r="352" spans="1:6" x14ac:dyDescent="0.25">
      <c r="A352" s="23" t="s">
        <v>502</v>
      </c>
      <c r="B352" s="23" t="s">
        <v>503</v>
      </c>
      <c r="C352" s="24" t="s">
        <v>504</v>
      </c>
      <c r="D352" s="25">
        <v>50</v>
      </c>
      <c r="F352" s="60">
        <f t="shared" ref="F352:F354" si="180">D352+E352</f>
        <v>50</v>
      </c>
    </row>
    <row r="353" spans="1:6" x14ac:dyDescent="0.25">
      <c r="A353" s="23" t="s">
        <v>505</v>
      </c>
      <c r="B353" s="23" t="s">
        <v>506</v>
      </c>
      <c r="C353" s="24" t="s">
        <v>507</v>
      </c>
      <c r="D353" s="25">
        <v>140</v>
      </c>
      <c r="F353" s="60">
        <f t="shared" si="180"/>
        <v>140</v>
      </c>
    </row>
    <row r="354" spans="1:6" x14ac:dyDescent="0.25">
      <c r="A354" s="23" t="s">
        <v>508</v>
      </c>
      <c r="B354" s="23" t="s">
        <v>509</v>
      </c>
      <c r="C354" s="24" t="s">
        <v>510</v>
      </c>
      <c r="D354" s="25">
        <v>50</v>
      </c>
      <c r="F354" s="60">
        <f t="shared" si="180"/>
        <v>50</v>
      </c>
    </row>
    <row r="355" spans="1:6" x14ac:dyDescent="0.25">
      <c r="A355" s="20" t="s">
        <v>0</v>
      </c>
      <c r="B355" s="20" t="s">
        <v>316</v>
      </c>
      <c r="C355" s="21" t="s">
        <v>251</v>
      </c>
      <c r="D355" s="22">
        <f>SUM(D356:D357)</f>
        <v>3000</v>
      </c>
      <c r="E355" s="68">
        <f t="shared" ref="E355:F355" si="181">SUM(E356:E357)</f>
        <v>0</v>
      </c>
      <c r="F355" s="68">
        <f t="shared" si="181"/>
        <v>3000</v>
      </c>
    </row>
    <row r="356" spans="1:6" x14ac:dyDescent="0.25">
      <c r="A356" s="23" t="s">
        <v>511</v>
      </c>
      <c r="B356" s="23" t="s">
        <v>512</v>
      </c>
      <c r="C356" s="24" t="s">
        <v>513</v>
      </c>
      <c r="D356" s="25">
        <v>400</v>
      </c>
      <c r="F356" s="60">
        <f t="shared" ref="F356:F357" si="182">D356+E356</f>
        <v>400</v>
      </c>
    </row>
    <row r="357" spans="1:6" x14ac:dyDescent="0.25">
      <c r="A357" s="23" t="s">
        <v>514</v>
      </c>
      <c r="B357" s="23" t="s">
        <v>318</v>
      </c>
      <c r="C357" s="24" t="s">
        <v>251</v>
      </c>
      <c r="D357" s="25">
        <v>2600</v>
      </c>
      <c r="F357" s="60">
        <f t="shared" si="182"/>
        <v>2600</v>
      </c>
    </row>
    <row r="358" spans="1:6" x14ac:dyDescent="0.25">
      <c r="A358" s="20" t="s">
        <v>0</v>
      </c>
      <c r="B358" s="20" t="s">
        <v>515</v>
      </c>
      <c r="C358" s="21" t="s">
        <v>516</v>
      </c>
      <c r="D358" s="22">
        <f>D359</f>
        <v>2550</v>
      </c>
      <c r="E358" s="68">
        <f t="shared" ref="E358:F360" si="183">E359</f>
        <v>0</v>
      </c>
      <c r="F358" s="68">
        <f t="shared" si="183"/>
        <v>2550</v>
      </c>
    </row>
    <row r="359" spans="1:6" x14ac:dyDescent="0.25">
      <c r="A359" s="20" t="s">
        <v>0</v>
      </c>
      <c r="B359" s="20" t="s">
        <v>517</v>
      </c>
      <c r="C359" s="21" t="s">
        <v>518</v>
      </c>
      <c r="D359" s="22">
        <f>D360</f>
        <v>2550</v>
      </c>
      <c r="E359" s="68">
        <f t="shared" si="183"/>
        <v>0</v>
      </c>
      <c r="F359" s="68">
        <f t="shared" si="183"/>
        <v>2550</v>
      </c>
    </row>
    <row r="360" spans="1:6" x14ac:dyDescent="0.25">
      <c r="A360" s="20" t="s">
        <v>0</v>
      </c>
      <c r="B360" s="20" t="s">
        <v>519</v>
      </c>
      <c r="C360" s="21" t="s">
        <v>520</v>
      </c>
      <c r="D360" s="22">
        <f>D361</f>
        <v>2550</v>
      </c>
      <c r="E360" s="68">
        <f t="shared" si="183"/>
        <v>0</v>
      </c>
      <c r="F360" s="68">
        <f t="shared" si="183"/>
        <v>2550</v>
      </c>
    </row>
    <row r="361" spans="1:6" x14ac:dyDescent="0.25">
      <c r="A361" s="23" t="s">
        <v>521</v>
      </c>
      <c r="B361" s="23" t="s">
        <v>522</v>
      </c>
      <c r="C361" s="24" t="s">
        <v>523</v>
      </c>
      <c r="D361" s="25">
        <v>2550</v>
      </c>
      <c r="F361" s="60">
        <f>D361+E361</f>
        <v>2550</v>
      </c>
    </row>
    <row r="362" spans="1:6" x14ac:dyDescent="0.25">
      <c r="A362" s="17" t="s">
        <v>0</v>
      </c>
      <c r="B362" s="17" t="s">
        <v>363</v>
      </c>
      <c r="C362" s="18" t="s">
        <v>364</v>
      </c>
      <c r="D362" s="19">
        <f>D363</f>
        <v>5000</v>
      </c>
      <c r="E362" s="67">
        <f t="shared" ref="E362:F362" si="184">E363</f>
        <v>0</v>
      </c>
      <c r="F362" s="67">
        <f t="shared" si="184"/>
        <v>5000</v>
      </c>
    </row>
    <row r="363" spans="1:6" x14ac:dyDescent="0.25">
      <c r="A363" s="20" t="s">
        <v>0</v>
      </c>
      <c r="B363" s="20" t="s">
        <v>365</v>
      </c>
      <c r="C363" s="21" t="s">
        <v>366</v>
      </c>
      <c r="D363" s="22">
        <f>D364+D369</f>
        <v>5000</v>
      </c>
      <c r="E363" s="68">
        <f t="shared" ref="E363:F363" si="185">E364+E369</f>
        <v>0</v>
      </c>
      <c r="F363" s="68">
        <f t="shared" si="185"/>
        <v>5000</v>
      </c>
    </row>
    <row r="364" spans="1:6" x14ac:dyDescent="0.25">
      <c r="A364" s="20" t="s">
        <v>0</v>
      </c>
      <c r="B364" s="20" t="s">
        <v>524</v>
      </c>
      <c r="C364" s="21" t="s">
        <v>525</v>
      </c>
      <c r="D364" s="22">
        <f>D365</f>
        <v>4000</v>
      </c>
      <c r="E364" s="68">
        <f t="shared" ref="E364:F364" si="186">E365</f>
        <v>0</v>
      </c>
      <c r="F364" s="68">
        <f t="shared" si="186"/>
        <v>4000</v>
      </c>
    </row>
    <row r="365" spans="1:6" x14ac:dyDescent="0.25">
      <c r="A365" s="20" t="s">
        <v>0</v>
      </c>
      <c r="B365" s="20" t="s">
        <v>526</v>
      </c>
      <c r="C365" s="21" t="s">
        <v>527</v>
      </c>
      <c r="D365" s="22">
        <f>SUM(D366:D368)</f>
        <v>4000</v>
      </c>
      <c r="E365" s="68">
        <f t="shared" ref="E365:F365" si="187">SUM(E366:E368)</f>
        <v>0</v>
      </c>
      <c r="F365" s="68">
        <f t="shared" si="187"/>
        <v>4000</v>
      </c>
    </row>
    <row r="366" spans="1:6" x14ac:dyDescent="0.25">
      <c r="A366" s="23" t="s">
        <v>528</v>
      </c>
      <c r="B366" s="23" t="s">
        <v>529</v>
      </c>
      <c r="C366" s="24" t="s">
        <v>530</v>
      </c>
      <c r="D366" s="25">
        <v>2000</v>
      </c>
      <c r="E366" s="60">
        <v>-700</v>
      </c>
      <c r="F366" s="60">
        <f t="shared" ref="F366:F368" si="188">D366+E366</f>
        <v>1300</v>
      </c>
    </row>
    <row r="367" spans="1:6" s="45" customFormat="1" x14ac:dyDescent="0.25">
      <c r="A367" s="23" t="s">
        <v>531</v>
      </c>
      <c r="B367" s="23" t="s">
        <v>532</v>
      </c>
      <c r="C367" s="24" t="s">
        <v>533</v>
      </c>
      <c r="D367" s="25">
        <v>2000</v>
      </c>
      <c r="E367" s="60">
        <v>-2000</v>
      </c>
      <c r="F367" s="60">
        <f t="shared" ref="F367" si="189">D367+E367</f>
        <v>0</v>
      </c>
    </row>
    <row r="368" spans="1:6" s="111" customFormat="1" x14ac:dyDescent="0.25">
      <c r="A368" s="108"/>
      <c r="B368" s="108">
        <v>42273</v>
      </c>
      <c r="C368" s="109" t="s">
        <v>562</v>
      </c>
      <c r="D368" s="110"/>
      <c r="E368" s="60">
        <v>2700</v>
      </c>
      <c r="F368" s="60">
        <f t="shared" si="188"/>
        <v>2700</v>
      </c>
    </row>
    <row r="369" spans="1:6" x14ac:dyDescent="0.25">
      <c r="A369" s="20" t="s">
        <v>0</v>
      </c>
      <c r="B369" s="20" t="s">
        <v>367</v>
      </c>
      <c r="C369" s="21" t="s">
        <v>368</v>
      </c>
      <c r="D369" s="22">
        <v>1000</v>
      </c>
      <c r="E369" s="68">
        <f>E370</f>
        <v>0</v>
      </c>
      <c r="F369" s="68">
        <v>1000</v>
      </c>
    </row>
    <row r="370" spans="1:6" x14ac:dyDescent="0.25">
      <c r="A370" s="20" t="s">
        <v>0</v>
      </c>
      <c r="B370" s="20" t="s">
        <v>369</v>
      </c>
      <c r="C370" s="21" t="s">
        <v>370</v>
      </c>
      <c r="D370" s="22">
        <v>1000</v>
      </c>
      <c r="E370" s="68">
        <f>E371</f>
        <v>0</v>
      </c>
      <c r="F370" s="68">
        <v>1000</v>
      </c>
    </row>
    <row r="371" spans="1:6" x14ac:dyDescent="0.25">
      <c r="A371" s="23" t="s">
        <v>534</v>
      </c>
      <c r="B371" s="23" t="s">
        <v>372</v>
      </c>
      <c r="C371" s="24" t="s">
        <v>370</v>
      </c>
      <c r="D371" s="25">
        <v>1000</v>
      </c>
      <c r="F371" s="60">
        <f>D371+E371</f>
        <v>1000</v>
      </c>
    </row>
    <row r="372" spans="1:6" ht="24" x14ac:dyDescent="0.25">
      <c r="A372" s="30" t="s">
        <v>138</v>
      </c>
      <c r="B372" s="30" t="s">
        <v>535</v>
      </c>
      <c r="C372" s="31" t="s">
        <v>536</v>
      </c>
      <c r="D372" s="32">
        <f>D373</f>
        <v>66080</v>
      </c>
      <c r="E372" s="70">
        <f t="shared" ref="E372:F373" si="190">E373</f>
        <v>0</v>
      </c>
      <c r="F372" s="70">
        <f t="shared" si="190"/>
        <v>66080</v>
      </c>
    </row>
    <row r="373" spans="1:6" x14ac:dyDescent="0.25">
      <c r="A373" s="33" t="s">
        <v>140</v>
      </c>
      <c r="B373" s="33" t="s">
        <v>343</v>
      </c>
      <c r="C373" s="34" t="s">
        <v>537</v>
      </c>
      <c r="D373" s="35">
        <f>D374</f>
        <v>66080</v>
      </c>
      <c r="E373" s="62">
        <f t="shared" si="190"/>
        <v>0</v>
      </c>
      <c r="F373" s="62">
        <f t="shared" si="190"/>
        <v>66080</v>
      </c>
    </row>
    <row r="374" spans="1:6" ht="24" x14ac:dyDescent="0.25">
      <c r="A374" s="36" t="s">
        <v>538</v>
      </c>
      <c r="B374" s="36" t="s">
        <v>539</v>
      </c>
      <c r="C374" s="37" t="s">
        <v>540</v>
      </c>
      <c r="D374" s="38">
        <f>D375+D383</f>
        <v>66080</v>
      </c>
      <c r="E374" s="63">
        <f t="shared" ref="E374:F374" si="191">E375+E383</f>
        <v>0</v>
      </c>
      <c r="F374" s="63">
        <f t="shared" si="191"/>
        <v>66080</v>
      </c>
    </row>
    <row r="375" spans="1:6" x14ac:dyDescent="0.25">
      <c r="A375" s="11" t="s">
        <v>15</v>
      </c>
      <c r="B375" s="11" t="s">
        <v>145</v>
      </c>
      <c r="C375" s="12" t="s">
        <v>146</v>
      </c>
      <c r="D375" s="13">
        <f t="shared" ref="D375:F381" si="192">D376</f>
        <v>6080</v>
      </c>
      <c r="E375" s="69">
        <f t="shared" si="192"/>
        <v>0</v>
      </c>
      <c r="F375" s="69">
        <f t="shared" si="192"/>
        <v>6080</v>
      </c>
    </row>
    <row r="376" spans="1:6" x14ac:dyDescent="0.25">
      <c r="A376" s="14" t="s">
        <v>15</v>
      </c>
      <c r="B376" s="14" t="s">
        <v>147</v>
      </c>
      <c r="C376" s="15" t="s">
        <v>148</v>
      </c>
      <c r="D376" s="16">
        <f t="shared" si="192"/>
        <v>6080</v>
      </c>
      <c r="E376" s="65">
        <f t="shared" si="192"/>
        <v>0</v>
      </c>
      <c r="F376" s="65">
        <f t="shared" si="192"/>
        <v>6080</v>
      </c>
    </row>
    <row r="377" spans="1:6" x14ac:dyDescent="0.25">
      <c r="A377" s="26" t="s">
        <v>15</v>
      </c>
      <c r="B377" s="26" t="s">
        <v>149</v>
      </c>
      <c r="C377" s="27" t="s">
        <v>146</v>
      </c>
      <c r="D377" s="28">
        <f t="shared" si="192"/>
        <v>6080</v>
      </c>
      <c r="E377" s="66">
        <f t="shared" si="192"/>
        <v>0</v>
      </c>
      <c r="F377" s="66">
        <f t="shared" si="192"/>
        <v>6080</v>
      </c>
    </row>
    <row r="378" spans="1:6" x14ac:dyDescent="0.25">
      <c r="A378" s="17" t="s">
        <v>0</v>
      </c>
      <c r="B378" s="17" t="s">
        <v>150</v>
      </c>
      <c r="C378" s="18" t="s">
        <v>151</v>
      </c>
      <c r="D378" s="19">
        <f t="shared" si="192"/>
        <v>6080</v>
      </c>
      <c r="E378" s="67">
        <f t="shared" si="192"/>
        <v>0</v>
      </c>
      <c r="F378" s="67">
        <f t="shared" si="192"/>
        <v>6080</v>
      </c>
    </row>
    <row r="379" spans="1:6" x14ac:dyDescent="0.25">
      <c r="A379" s="20" t="s">
        <v>0</v>
      </c>
      <c r="B379" s="20" t="s">
        <v>152</v>
      </c>
      <c r="C379" s="21" t="s">
        <v>153</v>
      </c>
      <c r="D379" s="22">
        <f t="shared" si="192"/>
        <v>6080</v>
      </c>
      <c r="E379" s="68">
        <f t="shared" si="192"/>
        <v>0</v>
      </c>
      <c r="F379" s="68">
        <f t="shared" si="192"/>
        <v>6080</v>
      </c>
    </row>
    <row r="380" spans="1:6" x14ac:dyDescent="0.25">
      <c r="A380" s="20" t="s">
        <v>0</v>
      </c>
      <c r="B380" s="20" t="s">
        <v>154</v>
      </c>
      <c r="C380" s="21" t="s">
        <v>155</v>
      </c>
      <c r="D380" s="22">
        <f t="shared" si="192"/>
        <v>6080</v>
      </c>
      <c r="E380" s="68">
        <f t="shared" si="192"/>
        <v>0</v>
      </c>
      <c r="F380" s="68">
        <f t="shared" si="192"/>
        <v>6080</v>
      </c>
    </row>
    <row r="381" spans="1:6" x14ac:dyDescent="0.25">
      <c r="A381" s="20" t="s">
        <v>0</v>
      </c>
      <c r="B381" s="20" t="s">
        <v>156</v>
      </c>
      <c r="C381" s="21" t="s">
        <v>157</v>
      </c>
      <c r="D381" s="22">
        <f t="shared" si="192"/>
        <v>6080</v>
      </c>
      <c r="E381" s="68">
        <f t="shared" si="192"/>
        <v>0</v>
      </c>
      <c r="F381" s="68">
        <f t="shared" si="192"/>
        <v>6080</v>
      </c>
    </row>
    <row r="382" spans="1:6" x14ac:dyDescent="0.25">
      <c r="A382" s="23" t="s">
        <v>541</v>
      </c>
      <c r="B382" s="23" t="s">
        <v>159</v>
      </c>
      <c r="C382" s="24" t="s">
        <v>160</v>
      </c>
      <c r="D382" s="25">
        <v>6080</v>
      </c>
      <c r="F382" s="60">
        <f>D382+E382</f>
        <v>6080</v>
      </c>
    </row>
    <row r="383" spans="1:6" x14ac:dyDescent="0.25">
      <c r="A383" s="11" t="s">
        <v>15</v>
      </c>
      <c r="B383" s="11" t="s">
        <v>62</v>
      </c>
      <c r="C383" s="12" t="s">
        <v>63</v>
      </c>
      <c r="D383" s="13">
        <f>D384</f>
        <v>60000</v>
      </c>
      <c r="E383" s="69">
        <f t="shared" ref="E383:F385" si="193">E384</f>
        <v>0</v>
      </c>
      <c r="F383" s="69">
        <f t="shared" si="193"/>
        <v>60000</v>
      </c>
    </row>
    <row r="384" spans="1:6" x14ac:dyDescent="0.25">
      <c r="A384" s="14" t="s">
        <v>15</v>
      </c>
      <c r="B384" s="14" t="s">
        <v>100</v>
      </c>
      <c r="C384" s="15" t="s">
        <v>552</v>
      </c>
      <c r="D384" s="16">
        <f>D385</f>
        <v>60000</v>
      </c>
      <c r="E384" s="65">
        <f t="shared" si="193"/>
        <v>0</v>
      </c>
      <c r="F384" s="65">
        <f t="shared" si="193"/>
        <v>60000</v>
      </c>
    </row>
    <row r="385" spans="1:6" x14ac:dyDescent="0.25">
      <c r="A385" s="26" t="s">
        <v>15</v>
      </c>
      <c r="B385" s="26" t="s">
        <v>101</v>
      </c>
      <c r="C385" s="27" t="s">
        <v>102</v>
      </c>
      <c r="D385" s="28">
        <f>D386</f>
        <v>60000</v>
      </c>
      <c r="E385" s="66">
        <f t="shared" si="193"/>
        <v>0</v>
      </c>
      <c r="F385" s="66">
        <f t="shared" si="193"/>
        <v>60000</v>
      </c>
    </row>
    <row r="386" spans="1:6" x14ac:dyDescent="0.25">
      <c r="A386" s="17" t="s">
        <v>0</v>
      </c>
      <c r="B386" s="17" t="s">
        <v>150</v>
      </c>
      <c r="C386" s="18" t="s">
        <v>151</v>
      </c>
      <c r="D386" s="19">
        <f>D387+D399</f>
        <v>60000</v>
      </c>
      <c r="E386" s="67">
        <f t="shared" ref="E386:F386" si="194">E387+E399</f>
        <v>0</v>
      </c>
      <c r="F386" s="67">
        <f t="shared" si="194"/>
        <v>60000</v>
      </c>
    </row>
    <row r="387" spans="1:6" x14ac:dyDescent="0.25">
      <c r="A387" s="20" t="s">
        <v>0</v>
      </c>
      <c r="B387" s="20" t="s">
        <v>152</v>
      </c>
      <c r="C387" s="21" t="s">
        <v>153</v>
      </c>
      <c r="D387" s="22">
        <f>D388+D391+D396</f>
        <v>55500</v>
      </c>
      <c r="E387" s="68">
        <f t="shared" ref="E387:F387" si="195">E388+E391+E396</f>
        <v>0</v>
      </c>
      <c r="F387" s="68">
        <f t="shared" si="195"/>
        <v>55500</v>
      </c>
    </row>
    <row r="388" spans="1:6" x14ac:dyDescent="0.25">
      <c r="A388" s="20" t="s">
        <v>0</v>
      </c>
      <c r="B388" s="20" t="s">
        <v>154</v>
      </c>
      <c r="C388" s="21" t="s">
        <v>155</v>
      </c>
      <c r="D388" s="22">
        <f>D389</f>
        <v>43300</v>
      </c>
      <c r="E388" s="68">
        <f t="shared" ref="E388:F389" si="196">E389</f>
        <v>0</v>
      </c>
      <c r="F388" s="68">
        <f t="shared" si="196"/>
        <v>43300</v>
      </c>
    </row>
    <row r="389" spans="1:6" x14ac:dyDescent="0.25">
      <c r="A389" s="20" t="s">
        <v>0</v>
      </c>
      <c r="B389" s="20" t="s">
        <v>156</v>
      </c>
      <c r="C389" s="21" t="s">
        <v>157</v>
      </c>
      <c r="D389" s="22">
        <f>D390</f>
        <v>43300</v>
      </c>
      <c r="E389" s="68">
        <f t="shared" si="196"/>
        <v>0</v>
      </c>
      <c r="F389" s="68">
        <f t="shared" si="196"/>
        <v>43300</v>
      </c>
    </row>
    <row r="390" spans="1:6" x14ac:dyDescent="0.25">
      <c r="A390" s="23" t="s">
        <v>542</v>
      </c>
      <c r="B390" s="23" t="s">
        <v>159</v>
      </c>
      <c r="C390" s="24" t="s">
        <v>160</v>
      </c>
      <c r="D390" s="25">
        <v>43300</v>
      </c>
      <c r="F390" s="60">
        <f>D390+E390</f>
        <v>43300</v>
      </c>
    </row>
    <row r="391" spans="1:6" x14ac:dyDescent="0.25">
      <c r="A391" s="20" t="s">
        <v>0</v>
      </c>
      <c r="B391" s="20" t="s">
        <v>163</v>
      </c>
      <c r="C391" s="21" t="s">
        <v>164</v>
      </c>
      <c r="D391" s="22">
        <f>D392</f>
        <v>4000</v>
      </c>
      <c r="E391" s="68">
        <f t="shared" ref="E391:F391" si="197">E392</f>
        <v>0</v>
      </c>
      <c r="F391" s="68">
        <f t="shared" si="197"/>
        <v>4000</v>
      </c>
    </row>
    <row r="392" spans="1:6" x14ac:dyDescent="0.25">
      <c r="A392" s="20" t="s">
        <v>0</v>
      </c>
      <c r="B392" s="20" t="s">
        <v>165</v>
      </c>
      <c r="C392" s="21" t="s">
        <v>164</v>
      </c>
      <c r="D392" s="22">
        <f>SUM(D393:D395)</f>
        <v>4000</v>
      </c>
      <c r="E392" s="68">
        <f t="shared" ref="E392:F392" si="198">SUM(E393:E395)</f>
        <v>0</v>
      </c>
      <c r="F392" s="68">
        <f t="shared" si="198"/>
        <v>4000</v>
      </c>
    </row>
    <row r="393" spans="1:6" x14ac:dyDescent="0.25">
      <c r="A393" s="23" t="s">
        <v>543</v>
      </c>
      <c r="B393" s="23" t="s">
        <v>167</v>
      </c>
      <c r="C393" s="24" t="s">
        <v>168</v>
      </c>
      <c r="D393" s="25">
        <v>2000</v>
      </c>
      <c r="F393" s="60">
        <f t="shared" ref="F393:F395" si="199">D393+E393</f>
        <v>2000</v>
      </c>
    </row>
    <row r="394" spans="1:6" x14ac:dyDescent="0.25">
      <c r="A394" s="23" t="s">
        <v>544</v>
      </c>
      <c r="B394" s="23" t="s">
        <v>172</v>
      </c>
      <c r="C394" s="24" t="s">
        <v>173</v>
      </c>
      <c r="D394" s="25">
        <v>500</v>
      </c>
      <c r="F394" s="60">
        <f t="shared" si="199"/>
        <v>500</v>
      </c>
    </row>
    <row r="395" spans="1:6" x14ac:dyDescent="0.25">
      <c r="A395" s="23" t="s">
        <v>545</v>
      </c>
      <c r="B395" s="23" t="s">
        <v>177</v>
      </c>
      <c r="C395" s="24" t="s">
        <v>178</v>
      </c>
      <c r="D395" s="25">
        <v>1500</v>
      </c>
      <c r="F395" s="60">
        <f t="shared" si="199"/>
        <v>1500</v>
      </c>
    </row>
    <row r="396" spans="1:6" x14ac:dyDescent="0.25">
      <c r="A396" s="20" t="s">
        <v>0</v>
      </c>
      <c r="B396" s="20" t="s">
        <v>181</v>
      </c>
      <c r="C396" s="21" t="s">
        <v>182</v>
      </c>
      <c r="D396" s="22">
        <f>D397</f>
        <v>8200</v>
      </c>
      <c r="E396" s="68">
        <f t="shared" ref="E396:F397" si="200">E397</f>
        <v>0</v>
      </c>
      <c r="F396" s="68">
        <f t="shared" si="200"/>
        <v>8200</v>
      </c>
    </row>
    <row r="397" spans="1:6" x14ac:dyDescent="0.25">
      <c r="A397" s="20" t="s">
        <v>0</v>
      </c>
      <c r="B397" s="20" t="s">
        <v>183</v>
      </c>
      <c r="C397" s="21" t="s">
        <v>184</v>
      </c>
      <c r="D397" s="22">
        <f>D398</f>
        <v>8200</v>
      </c>
      <c r="E397" s="68">
        <f t="shared" si="200"/>
        <v>0</v>
      </c>
      <c r="F397" s="68">
        <f t="shared" si="200"/>
        <v>8200</v>
      </c>
    </row>
    <row r="398" spans="1:6" x14ac:dyDescent="0.25">
      <c r="A398" s="23" t="s">
        <v>546</v>
      </c>
      <c r="B398" s="23" t="s">
        <v>186</v>
      </c>
      <c r="C398" s="24" t="s">
        <v>184</v>
      </c>
      <c r="D398" s="25">
        <v>8200</v>
      </c>
      <c r="F398" s="60">
        <f>D398+E398</f>
        <v>8200</v>
      </c>
    </row>
    <row r="399" spans="1:6" x14ac:dyDescent="0.25">
      <c r="A399" s="20" t="s">
        <v>0</v>
      </c>
      <c r="B399" s="20" t="s">
        <v>189</v>
      </c>
      <c r="C399" s="21" t="s">
        <v>190</v>
      </c>
      <c r="D399" s="22">
        <f>D400</f>
        <v>4500</v>
      </c>
      <c r="E399" s="68">
        <f t="shared" ref="E399:F399" si="201">E400</f>
        <v>0</v>
      </c>
      <c r="F399" s="68">
        <f t="shared" si="201"/>
        <v>4500</v>
      </c>
    </row>
    <row r="400" spans="1:6" x14ac:dyDescent="0.25">
      <c r="A400" s="20" t="s">
        <v>0</v>
      </c>
      <c r="B400" s="20" t="s">
        <v>191</v>
      </c>
      <c r="C400" s="21" t="s">
        <v>192</v>
      </c>
      <c r="D400" s="22">
        <f>D401+D403</f>
        <v>4500</v>
      </c>
      <c r="E400" s="68">
        <f t="shared" ref="E400:F400" si="202">E401+E403</f>
        <v>0</v>
      </c>
      <c r="F400" s="68">
        <f t="shared" si="202"/>
        <v>4500</v>
      </c>
    </row>
    <row r="401" spans="1:6" x14ac:dyDescent="0.25">
      <c r="A401" s="20" t="s">
        <v>0</v>
      </c>
      <c r="B401" s="20" t="s">
        <v>193</v>
      </c>
      <c r="C401" s="21" t="s">
        <v>194</v>
      </c>
      <c r="D401" s="22">
        <f>D402</f>
        <v>300</v>
      </c>
      <c r="E401" s="68">
        <f t="shared" ref="E401:F401" si="203">E402</f>
        <v>0</v>
      </c>
      <c r="F401" s="68">
        <f t="shared" si="203"/>
        <v>300</v>
      </c>
    </row>
    <row r="402" spans="1:6" x14ac:dyDescent="0.25">
      <c r="A402" s="23" t="s">
        <v>547</v>
      </c>
      <c r="B402" s="23" t="s">
        <v>196</v>
      </c>
      <c r="C402" s="24" t="s">
        <v>294</v>
      </c>
      <c r="D402" s="25">
        <v>300</v>
      </c>
      <c r="F402" s="60">
        <f>D402+E402</f>
        <v>300</v>
      </c>
    </row>
    <row r="403" spans="1:6" x14ac:dyDescent="0.25">
      <c r="A403" s="20" t="s">
        <v>0</v>
      </c>
      <c r="B403" s="20" t="s">
        <v>198</v>
      </c>
      <c r="C403" s="21" t="s">
        <v>199</v>
      </c>
      <c r="D403" s="22">
        <f>D404</f>
        <v>4200</v>
      </c>
      <c r="E403" s="22">
        <f t="shared" ref="E403:F403" si="204">E404</f>
        <v>0</v>
      </c>
      <c r="F403" s="22">
        <f t="shared" si="204"/>
        <v>4200</v>
      </c>
    </row>
    <row r="404" spans="1:6" x14ac:dyDescent="0.25">
      <c r="A404" s="23" t="s">
        <v>548</v>
      </c>
      <c r="B404" s="23" t="s">
        <v>201</v>
      </c>
      <c r="C404" s="24" t="s">
        <v>202</v>
      </c>
      <c r="D404" s="25">
        <v>4200</v>
      </c>
      <c r="F404" s="60">
        <f>D404+E404</f>
        <v>4200</v>
      </c>
    </row>
    <row r="405" spans="1:6" ht="17.25" customHeight="1" x14ac:dyDescent="0.25"/>
    <row r="407" spans="1:6" x14ac:dyDescent="0.25">
      <c r="A407" s="77"/>
      <c r="B407" s="77"/>
      <c r="C407" s="77" t="s">
        <v>595</v>
      </c>
      <c r="D407" s="77"/>
      <c r="E407" s="114" t="s">
        <v>596</v>
      </c>
      <c r="F407" s="77"/>
    </row>
    <row r="408" spans="1:6" x14ac:dyDescent="0.25">
      <c r="A408" s="115"/>
      <c r="B408" s="115"/>
      <c r="C408" s="77" t="s">
        <v>597</v>
      </c>
      <c r="D408" s="77"/>
      <c r="E408" s="114" t="s">
        <v>598</v>
      </c>
      <c r="F408" s="115"/>
    </row>
    <row r="409" spans="1:6" x14ac:dyDescent="0.25">
      <c r="A409" s="115"/>
      <c r="B409" s="115"/>
      <c r="C409" s="115"/>
      <c r="D409" s="115"/>
      <c r="E409" s="115"/>
      <c r="F409" s="115"/>
    </row>
  </sheetData>
  <pageMargins left="0.39370078740157483" right="0.19685039370078741" top="0.39370078740157483" bottom="0.62992125984251968" header="0.39370078740157483" footer="0.39370078740157483"/>
  <pageSetup paperSize="9" scale="95" orientation="portrait" horizontalDpi="300" verticalDpi="300" r:id="rId1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Sheet1!Podrucje_ispisa</vt:lpstr>
      <vt:lpstr>Sheet2!Podrucje_ispisa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2026-06-15T08:09:39Z</cp:lastPrinted>
  <dcterms:created xsi:type="dcterms:W3CDTF">2025-11-12T08:44:09Z</dcterms:created>
  <dcterms:modified xsi:type="dcterms:W3CDTF">2026-07-24T11:11:36Z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