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11160"/>
  </bookViews>
  <sheets>
    <sheet name="po datumima" sheetId="1" r:id="rId1"/>
  </sheets>
  <definedNames>
    <definedName name="_xlnm.Print_Area" localSheetId="0">'po datumima'!$A$1:$I$117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G81" i="1"/>
  <c r="G110" i="1"/>
  <c r="G84" i="1"/>
  <c r="G77" i="1"/>
  <c r="G53" i="1" l="1"/>
  <c r="G49" i="1"/>
  <c r="G45" i="1"/>
  <c r="G41" i="1"/>
  <c r="G35" i="1"/>
  <c r="G11" i="1"/>
</calcChain>
</file>

<file path=xl/sharedStrings.xml><?xml version="1.0" encoding="utf-8"?>
<sst xmlns="http://schemas.openxmlformats.org/spreadsheetml/2006/main" count="647" uniqueCount="209">
  <si>
    <t>Naziv škole: Osnovna škola "Dobriša Cesarić"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</si>
  <si>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</si>
  <si>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</si>
  <si>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</si>
  <si>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</si>
  <si>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</si>
  <si>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</si>
  <si>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</si>
  <si>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</si>
  <si>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</si>
  <si>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3.2.2026.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</si>
  <si>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</si>
  <si>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</si>
  <si>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</si>
  <si>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44-15237-25                                                                     </t>
  </si>
  <si>
    <t/>
  </si>
  <si>
    <t xml:space="preserve">44-15389-25                                                                     </t>
  </si>
  <si>
    <t xml:space="preserve">44-15390-25                                                                     </t>
  </si>
  <si>
    <t xml:space="preserve">KONTO D.O.O.                                                                    </t>
  </si>
  <si>
    <t>59143170280</t>
  </si>
  <si>
    <t xml:space="preserve">POŽEGA                                                      </t>
  </si>
  <si>
    <t xml:space="preserve">2474/3/3                                                                        </t>
  </si>
  <si>
    <t xml:space="preserve">KOMUNALAC POŽEGA D.O.O.                                                         </t>
  </si>
  <si>
    <t>99740428762</t>
  </si>
  <si>
    <t xml:space="preserve">13688/KG3/1                                                                     </t>
  </si>
  <si>
    <t xml:space="preserve">13687/KG3/1                                                                     </t>
  </si>
  <si>
    <t xml:space="preserve">MESNA INDUSTRIJA RAVLIĆ D.O.O.                                                  </t>
  </si>
  <si>
    <t>38495941444</t>
  </si>
  <si>
    <t xml:space="preserve">OSIJEK                                                      </t>
  </si>
  <si>
    <t xml:space="preserve">10739/1/1                                                                       </t>
  </si>
  <si>
    <t xml:space="preserve">SLAVONIJAPAPIR D.O.O.                                                           </t>
  </si>
  <si>
    <t>22605786111</t>
  </si>
  <si>
    <t xml:space="preserve">3543/1/10                                                                       </t>
  </si>
  <si>
    <t xml:space="preserve">3544/1/10                                                                       </t>
  </si>
  <si>
    <t xml:space="preserve">3545/1/10                                                                       </t>
  </si>
  <si>
    <t xml:space="preserve">PIN EXCLUSIVE D.O.O.                                                            </t>
  </si>
  <si>
    <t>24320014408</t>
  </si>
  <si>
    <t xml:space="preserve">908/POSL1/3  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</si>
  <si>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</si>
  <si>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</si>
  <si>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16983/T5/2 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</si>
  <si>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</si>
  <si>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</si>
  <si>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ZAGREB                                                      </t>
  </si>
  <si>
    <t xml:space="preserve">26006699/OPSK/1                                                                 </t>
  </si>
  <si>
    <t xml:space="preserve">HRVATSKI TELEKOM D.D.                                                           </t>
  </si>
  <si>
    <t>81793146560</t>
  </si>
  <si>
    <t xml:space="preserve">54746-BIL1-002                                                                  </t>
  </si>
  <si>
    <t xml:space="preserve">PEKARA ŠAFAR                                                                    </t>
  </si>
  <si>
    <t>34190360237</t>
  </si>
  <si>
    <t xml:space="preserve">PLETERNICA                                                  </t>
  </si>
  <si>
    <t xml:space="preserve">9/1/2                                                                           </t>
  </si>
  <si>
    <t xml:space="preserve">HEP-PLIN D.O.O.                                                                 </t>
  </si>
  <si>
    <t>41317489366</t>
  </si>
  <si>
    <t xml:space="preserve">260085568-HO1-P1                                                                </t>
  </si>
  <si>
    <t xml:space="preserve">260085569-HO1-P1                                                                </t>
  </si>
  <si>
    <t xml:space="preserve">16593/T5/2                                                                      </t>
  </si>
  <si>
    <t xml:space="preserve">ZAŠTITAINSPEKT D.O.O.                                                           </t>
  </si>
  <si>
    <t>28737940650</t>
  </si>
  <si>
    <t xml:space="preserve">4968/1/1  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</si>
  <si>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</si>
  <si>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</si>
  <si>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VELIKA GORICA                                               </t>
  </si>
  <si>
    <t xml:space="preserve">1116-92006-2                                                                    </t>
  </si>
  <si>
    <t xml:space="preserve">16649/T5/2                                                                      </t>
  </si>
  <si>
    <t xml:space="preserve">JAVNA VATROGASNA POSTROJBA                                                      </t>
  </si>
  <si>
    <t>83816714601</t>
  </si>
  <si>
    <t xml:space="preserve">250000156/K05/105RAF                                                            </t>
  </si>
  <si>
    <t>9.2.2026.</t>
  </si>
  <si>
    <t xml:space="preserve">                                                                                </t>
  </si>
  <si>
    <t>10.2.2026.</t>
  </si>
  <si>
    <t>11.2.2026.</t>
  </si>
  <si>
    <t>12.2.2026.</t>
  </si>
  <si>
    <t>13.2.2026.</t>
  </si>
  <si>
    <t>LEDO plus društvo s ograničenom odgovornošću za proizvodnju i promet sladoleda i</t>
  </si>
  <si>
    <t>07179054100</t>
  </si>
  <si>
    <t xml:space="preserve">4975/900/900                                                                    </t>
  </si>
  <si>
    <t xml:space="preserve">44-00116-26                                                                     </t>
  </si>
  <si>
    <t xml:space="preserve">44-00117-26                                                                     </t>
  </si>
  <si>
    <t xml:space="preserve">44-00119-26                                                                     </t>
  </si>
  <si>
    <t xml:space="preserve">44-00118-26                                                                     </t>
  </si>
  <si>
    <t xml:space="preserve">AGENCIJA ZA MARKETING KRUNA                                                     </t>
  </si>
  <si>
    <t>21529895762</t>
  </si>
  <si>
    <t xml:space="preserve">5/1/1      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</si>
  <si>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</si>
  <si>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</si>
  <si>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</si>
  <si>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18647/242/6                                                                     </t>
  </si>
  <si>
    <t xml:space="preserve">29011/550/6                                                                     </t>
  </si>
  <si>
    <t xml:space="preserve">29012/550/6                                                                     </t>
  </si>
  <si>
    <t xml:space="preserve">22465/242/6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</si>
  <si>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</si>
  <si>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</si>
  <si>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828297-1-25-1225                                                                </t>
  </si>
  <si>
    <t xml:space="preserve">10975-1-1                                                                       </t>
  </si>
  <si>
    <t xml:space="preserve">40/1/2                                                                          </t>
  </si>
  <si>
    <t xml:space="preserve">47680/550/6                                                                     </t>
  </si>
  <si>
    <t xml:space="preserve">47682/550/6                                                                     </t>
  </si>
  <si>
    <t xml:space="preserve">47681/550/6                                                                     </t>
  </si>
  <si>
    <t xml:space="preserve">60323/550/6                                                                     </t>
  </si>
  <si>
    <t xml:space="preserve">ČIST DOM J.D.O.O.                                                               </t>
  </si>
  <si>
    <t>92185212634</t>
  </si>
  <si>
    <t xml:space="preserve">ANDRAŠEVAC                                                  </t>
  </si>
  <si>
    <t xml:space="preserve">321/PP1/261                                                                     </t>
  </si>
  <si>
    <t xml:space="preserve">INSTAR CENTER D.O.O.                                                            </t>
  </si>
  <si>
    <t>64308723629</t>
  </si>
  <si>
    <t xml:space="preserve">3016/50/4506                                                                    </t>
  </si>
  <si>
    <t xml:space="preserve">SVEUČILIŠTE U ZADRU                                                             </t>
  </si>
  <si>
    <t>10839679016</t>
  </si>
  <si>
    <t xml:space="preserve">23000 ZADAR                                                 </t>
  </si>
  <si>
    <t xml:space="preserve">67/00108/59                                                                     </t>
  </si>
  <si>
    <t xml:space="preserve">73838/550/6                                                                     </t>
  </si>
  <si>
    <t xml:space="preserve">91179/550/6                                                                     </t>
  </si>
  <si>
    <t xml:space="preserve">ZAPOSLENICI                                                                     </t>
  </si>
  <si>
    <t xml:space="preserve">           </t>
  </si>
  <si>
    <t xml:space="preserve">                                                            </t>
  </si>
  <si>
    <t>19.2.2026.</t>
  </si>
  <si>
    <t xml:space="preserve">VOĆARSTVO BOIĆ                                                                  </t>
  </si>
  <si>
    <t>02178843558</t>
  </si>
  <si>
    <t xml:space="preserve">BRESTOVAC                                                   </t>
  </si>
  <si>
    <t xml:space="preserve">27-1-1                                                                          </t>
  </si>
  <si>
    <t>24.2.2026.</t>
  </si>
  <si>
    <t xml:space="preserve">MAT OBRT ZA PODUKU                                                              </t>
  </si>
  <si>
    <t>96946541215</t>
  </si>
  <si>
    <t xml:space="preserve">232-1-1                                                                         </t>
  </si>
  <si>
    <t xml:space="preserve">250-1-1                                                                         </t>
  </si>
  <si>
    <t>25.2.2026.</t>
  </si>
  <si>
    <t xml:space="preserve">44-00209-26                                                                     </t>
  </si>
  <si>
    <t xml:space="preserve">44-00247-26                                                                     </t>
  </si>
  <si>
    <t xml:space="preserve">8871/900/900                                                                    </t>
  </si>
  <si>
    <t xml:space="preserve">8870/900/900                                                                    </t>
  </si>
  <si>
    <t xml:space="preserve">CROATIA OSIGURANJE D.D.                                                         </t>
  </si>
  <si>
    <t>26187994862</t>
  </si>
  <si>
    <t xml:space="preserve">260014033-99-02                                                                 </t>
  </si>
  <si>
    <t xml:space="preserve">260014034-99-02                                                                 </t>
  </si>
  <si>
    <t xml:space="preserve">260014035-99-02                                                                 </t>
  </si>
  <si>
    <t xml:space="preserve">260014036-99-02                                                                 </t>
  </si>
  <si>
    <t xml:space="preserve">260017528-99-02                                                                 </t>
  </si>
  <si>
    <t xml:space="preserve">44-00343-26                                                                     </t>
  </si>
  <si>
    <t xml:space="preserve">44-00332-26                                                                     </t>
  </si>
  <si>
    <t xml:space="preserve">44-00368-26                                                                     </t>
  </si>
  <si>
    <t xml:space="preserve">242-1-1                                                                         </t>
  </si>
  <si>
    <t xml:space="preserve">241-1-1                                                                         </t>
  </si>
  <si>
    <t xml:space="preserve">240-1-1                                                                         </t>
  </si>
  <si>
    <t xml:space="preserve">239-1-1                                                                         </t>
  </si>
  <si>
    <t xml:space="preserve">51533/242/6                                                                     </t>
  </si>
  <si>
    <t xml:space="preserve">44-00454-26                                                                     </t>
  </si>
  <si>
    <t xml:space="preserve">477-1-1                                                                         </t>
  </si>
  <si>
    <t xml:space="preserve">73839/550/6                                                                     </t>
  </si>
  <si>
    <t xml:space="preserve">ŠKOLSKE NOVINE D.O.O.                                                           </t>
  </si>
  <si>
    <t>24796394086</t>
  </si>
  <si>
    <t xml:space="preserve">606-1-1                                                                         </t>
  </si>
  <si>
    <t xml:space="preserve">66346/242/6                                                                     </t>
  </si>
  <si>
    <t xml:space="preserve">92462/550/6                                                                     </t>
  </si>
  <si>
    <t xml:space="preserve">92463/550/6                                                                     </t>
  </si>
  <si>
    <t xml:space="preserve">GLOBAL HIPPO ITALIA                                                             </t>
  </si>
  <si>
    <t xml:space="preserve">TERNI, ITALY                                                </t>
  </si>
  <si>
    <t xml:space="preserve">19                                                                              </t>
  </si>
  <si>
    <t>27.2.2026.</t>
  </si>
  <si>
    <t xml:space="preserve">ADDIKO BANK D.D.                                                                </t>
  </si>
  <si>
    <t>14036333877</t>
  </si>
  <si>
    <t xml:space="preserve">35553-092-21-26                                                                 </t>
  </si>
  <si>
    <t>datum izvješća: 13 ožujka 2026.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</si>
  <si>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</si>
  <si>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</si>
  <si>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VELJAČU 2026.</t>
  </si>
  <si>
    <t>3222</t>
  </si>
  <si>
    <t>Materijal i sirovine</t>
  </si>
  <si>
    <t>3221</t>
  </si>
  <si>
    <t>Uredski materijal i ostali materijalni rashodi</t>
  </si>
  <si>
    <t>3234</t>
  </si>
  <si>
    <t>Komunalne usluge</t>
  </si>
  <si>
    <t>3223</t>
  </si>
  <si>
    <t>Energija</t>
  </si>
  <si>
    <t>3231</t>
  </si>
  <si>
    <t>Usluge telefona, pošte i prijevoza</t>
  </si>
  <si>
    <t>3235</t>
  </si>
  <si>
    <t>Zakupnine i najamnine</t>
  </si>
  <si>
    <t>3238</t>
  </si>
  <si>
    <t xml:space="preserve">Računalne usluge  </t>
  </si>
  <si>
    <t>3239</t>
  </si>
  <si>
    <t>Ostale usluge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</si>
  <si>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</si>
  <si>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</si>
  <si>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</si>
  <si>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</si>
  <si>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</si>
  <si>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</si>
  <si>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3132</t>
  </si>
  <si>
    <t>Doprinosi za obvezno zdravstveno osiguranje</t>
  </si>
  <si>
    <t>3212</t>
  </si>
  <si>
    <t xml:space="preserve">Naknade za prijevoz, za rad na terenu i odvojeni život </t>
  </si>
  <si>
    <t>ZAPOSLENICI</t>
  </si>
  <si>
    <t>3224</t>
  </si>
  <si>
    <t>Materijal i dijelovi za tekuće i investicijsko održavanje</t>
  </si>
  <si>
    <t>3299</t>
  </si>
  <si>
    <t>Ostali nespomenuti rashodi poslovanja</t>
  </si>
  <si>
    <t>3233</t>
  </si>
  <si>
    <t>Usluge promidžbe i informiranja</t>
  </si>
  <si>
    <t>3433</t>
  </si>
  <si>
    <t>Zatezne kamate</t>
  </si>
  <si>
    <t>3214</t>
  </si>
  <si>
    <t>Ostale naknade  troškova zaposlenima</t>
  </si>
  <si>
    <t>3211</t>
  </si>
  <si>
    <t>Službena putovanja</t>
  </si>
  <si>
    <t>3431</t>
  </si>
  <si>
    <t>Bankarske usluge i usluge platnog prometa</t>
  </si>
  <si>
    <t>3292</t>
  </si>
  <si>
    <t>Premija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</si>
</sst>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0" fontId="3" fillId="2" borderId="2" xfId="0" applyFont="1" applyFill="1" applyBorder="1"/>
    <xf numFmtId="164" fontId="3" fillId="2" borderId="2" xfId="0" applyNumberFormat="1" applyFont="1" applyFill="1" applyBorder="1"/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164" fontId="1" fillId="0" borderId="6" xfId="0" applyNumberFormat="1" applyFont="1" applyBorder="1"/>
    <xf numFmtId="0" fontId="1" fillId="0" borderId="6" xfId="0" applyFont="1" applyBorder="1"/>
    <xf numFmtId="49" fontId="1" fillId="0" borderId="6" xfId="0" applyNumberFormat="1" applyFont="1" applyBorder="1"/>
    <xf numFmtId="49" fontId="1" fillId="0" borderId="6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164" fontId="1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/>
    <xf numFmtId="0" fontId="3" fillId="2" borderId="8" xfId="0" applyFont="1" applyFill="1" applyBorder="1"/>
    <xf numFmtId="49" fontId="3" fillId="2" borderId="8" xfId="0" applyNumberFormat="1" applyFont="1" applyFill="1" applyBorder="1"/>
    <xf numFmtId="49" fontId="3" fillId="2" borderId="8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left"/>
    </xf>
    <xf numFmtId="4" fontId="1" fillId="0" borderId="5" xfId="0" applyNumberFormat="1" applyFont="1" applyBorder="1" applyAlignment="1">
      <alignment horizontal="right"/>
    </xf>
    <xf numFmtId="0" fontId="1" fillId="0" borderId="0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17"/>
  <sheetViews>
    <sheetView tabSelected="1" workbookViewId="0">
      <selection activeCell="B11" sqref="B11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29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46" customWidth="1"/>
    <col min="8" max="8" width="10.7109375" style="4" customWidth="1"/>
    <col min="9" max="9" width="42.2851562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11" t="s">
        <v>165</v>
      </c>
      <c r="B6" s="11"/>
      <c r="C6" s="11"/>
      <c r="D6" s="11"/>
      <c r="E6" s="11"/>
      <c r="F6" s="11"/>
      <c r="G6" s="11"/>
      <c r="H6" s="11"/>
      <c r="I6" s="11"/>
    </row>
    <row r="10" spans="1:9" x14ac:dyDescent="0.2">
      <c r="A10" s="17"/>
      <c r="B10" s="18" t="s">
        <v>3</v>
      </c>
      <c r="C10" s="17" t="s">
        <v>4</v>
      </c>
      <c r="D10" s="19" t="s">
        <v>5</v>
      </c>
      <c r="E10" s="17" t="s">
        <v>6</v>
      </c>
      <c r="F10" s="20" t="s">
        <v>7</v>
      </c>
      <c r="G10" s="47" t="s">
        <v>8</v>
      </c>
      <c r="H10" s="19" t="s">
        <v>9</v>
      </c>
      <c r="I10" s="17"/>
    </row>
    <row r="11" spans="1:9" x14ac:dyDescent="0.2">
      <c r="A11" s="26"/>
      <c r="B11" s="27" t="s">
        <v>10</v>
      </c>
      <c r="C11" s="28"/>
      <c r="D11" s="29"/>
      <c r="E11" s="28"/>
      <c r="F11" s="30"/>
      <c r="G11" s="48">
        <f>SUM(G12:G34)</f>
        <v>7712.7000000000007</v>
      </c>
      <c r="H11" s="29"/>
      <c r="I11" s="28"/>
    </row>
    <row r="12" spans="1:9" x14ac:dyDescent="0.2">
      <c r="A12" s="21"/>
      <c r="B12" s="22" t="s">
        <v>10</v>
      </c>
      <c r="C12" s="23" t="s">
        <v>11</v>
      </c>
      <c r="D12" s="24" t="s">
        <v>12</v>
      </c>
      <c r="E12" s="23" t="s">
        <v>13</v>
      </c>
      <c r="F12" s="25" t="s">
        <v>14</v>
      </c>
      <c r="G12" s="49">
        <v>246.9</v>
      </c>
      <c r="H12" s="24" t="s">
        <v>166</v>
      </c>
      <c r="I12" s="23" t="s">
        <v>167</v>
      </c>
    </row>
    <row r="13" spans="1:9" x14ac:dyDescent="0.2">
      <c r="A13" s="12"/>
      <c r="B13" s="13" t="s">
        <v>10</v>
      </c>
      <c r="C13" s="14" t="s">
        <v>11</v>
      </c>
      <c r="D13" s="15" t="s">
        <v>12</v>
      </c>
      <c r="E13" s="14" t="s">
        <v>13</v>
      </c>
      <c r="F13" s="16" t="s">
        <v>16</v>
      </c>
      <c r="G13" s="50">
        <v>2.96</v>
      </c>
      <c r="H13" s="15" t="s">
        <v>166</v>
      </c>
      <c r="I13" s="14" t="s">
        <v>167</v>
      </c>
    </row>
    <row r="14" spans="1:9" x14ac:dyDescent="0.2">
      <c r="A14" s="12"/>
      <c r="B14" s="13" t="s">
        <v>10</v>
      </c>
      <c r="C14" s="14" t="s">
        <v>11</v>
      </c>
      <c r="D14" s="15" t="s">
        <v>12</v>
      </c>
      <c r="E14" s="14" t="s">
        <v>13</v>
      </c>
      <c r="F14" s="16" t="s">
        <v>17</v>
      </c>
      <c r="G14" s="50">
        <v>158.55000000000001</v>
      </c>
      <c r="H14" s="15" t="s">
        <v>166</v>
      </c>
      <c r="I14" s="14" t="s">
        <v>167</v>
      </c>
    </row>
    <row r="15" spans="1:9" x14ac:dyDescent="0.2">
      <c r="A15" s="12"/>
      <c r="B15" s="13" t="s">
        <v>10</v>
      </c>
      <c r="C15" s="14" t="s">
        <v>18</v>
      </c>
      <c r="D15" s="15" t="s">
        <v>19</v>
      </c>
      <c r="E15" s="14" t="s">
        <v>20</v>
      </c>
      <c r="F15" s="16" t="s">
        <v>21</v>
      </c>
      <c r="G15" s="50">
        <v>50</v>
      </c>
      <c r="H15" s="15" t="s">
        <v>178</v>
      </c>
      <c r="I15" s="14" t="s">
        <v>179</v>
      </c>
    </row>
    <row r="16" spans="1:9" x14ac:dyDescent="0.2">
      <c r="A16" s="12"/>
      <c r="B16" s="13" t="s">
        <v>10</v>
      </c>
      <c r="C16" s="14" t="s">
        <v>22</v>
      </c>
      <c r="D16" s="15" t="s">
        <v>23</v>
      </c>
      <c r="E16" s="14" t="s">
        <v>20</v>
      </c>
      <c r="F16" s="16" t="s">
        <v>24</v>
      </c>
      <c r="G16" s="50">
        <v>15.74</v>
      </c>
      <c r="H16" s="15" t="s">
        <v>170</v>
      </c>
      <c r="I16" s="14" t="s">
        <v>171</v>
      </c>
    </row>
    <row r="17" spans="1:9" x14ac:dyDescent="0.2">
      <c r="A17" s="12"/>
      <c r="B17" s="13" t="s">
        <v>10</v>
      </c>
      <c r="C17" s="14" t="s">
        <v>22</v>
      </c>
      <c r="D17" s="15" t="s">
        <v>23</v>
      </c>
      <c r="E17" s="14" t="s">
        <v>20</v>
      </c>
      <c r="F17" s="16" t="s">
        <v>25</v>
      </c>
      <c r="G17" s="50">
        <v>457.41</v>
      </c>
      <c r="H17" s="15" t="s">
        <v>170</v>
      </c>
      <c r="I17" s="14" t="s">
        <v>171</v>
      </c>
    </row>
    <row r="18" spans="1:9" x14ac:dyDescent="0.2">
      <c r="A18" s="12"/>
      <c r="B18" s="13" t="s">
        <v>10</v>
      </c>
      <c r="C18" s="14" t="s">
        <v>26</v>
      </c>
      <c r="D18" s="15" t="s">
        <v>27</v>
      </c>
      <c r="E18" s="14" t="s">
        <v>28</v>
      </c>
      <c r="F18" s="16" t="s">
        <v>29</v>
      </c>
      <c r="G18" s="50">
        <v>117.94</v>
      </c>
      <c r="H18" s="15" t="s">
        <v>166</v>
      </c>
      <c r="I18" s="14" t="s">
        <v>167</v>
      </c>
    </row>
    <row r="19" spans="1:9" x14ac:dyDescent="0.2">
      <c r="A19" s="12"/>
      <c r="B19" s="13" t="s">
        <v>10</v>
      </c>
      <c r="C19" s="14" t="s">
        <v>30</v>
      </c>
      <c r="D19" s="15" t="s">
        <v>31</v>
      </c>
      <c r="E19" s="14" t="s">
        <v>20</v>
      </c>
      <c r="F19" s="16" t="s">
        <v>32</v>
      </c>
      <c r="G19" s="50">
        <v>198.89</v>
      </c>
      <c r="H19" s="15" t="s">
        <v>168</v>
      </c>
      <c r="I19" s="14" t="s">
        <v>169</v>
      </c>
    </row>
    <row r="20" spans="1:9" x14ac:dyDescent="0.2">
      <c r="A20" s="12"/>
      <c r="B20" s="13" t="s">
        <v>10</v>
      </c>
      <c r="C20" s="14" t="s">
        <v>30</v>
      </c>
      <c r="D20" s="15" t="s">
        <v>31</v>
      </c>
      <c r="E20" s="14" t="s">
        <v>20</v>
      </c>
      <c r="F20" s="16" t="s">
        <v>33</v>
      </c>
      <c r="G20" s="50">
        <v>125.4</v>
      </c>
      <c r="H20" s="15" t="s">
        <v>168</v>
      </c>
      <c r="I20" s="14" t="s">
        <v>169</v>
      </c>
    </row>
    <row r="21" spans="1:9" x14ac:dyDescent="0.2">
      <c r="A21" s="12"/>
      <c r="B21" s="13" t="s">
        <v>10</v>
      </c>
      <c r="C21" s="14" t="s">
        <v>30</v>
      </c>
      <c r="D21" s="15" t="s">
        <v>31</v>
      </c>
      <c r="E21" s="14" t="s">
        <v>20</v>
      </c>
      <c r="F21" s="16" t="s">
        <v>34</v>
      </c>
      <c r="G21" s="50">
        <v>110.2</v>
      </c>
      <c r="H21" s="15" t="s">
        <v>168</v>
      </c>
      <c r="I21" s="14" t="s">
        <v>169</v>
      </c>
    </row>
    <row r="22" spans="1:9" x14ac:dyDescent="0.2">
      <c r="A22" s="12"/>
      <c r="B22" s="13" t="s">
        <v>10</v>
      </c>
      <c r="C22" s="14" t="s">
        <v>35</v>
      </c>
      <c r="D22" s="15" t="s">
        <v>36</v>
      </c>
      <c r="E22" s="14" t="s">
        <v>20</v>
      </c>
      <c r="F22" s="16" t="s">
        <v>37</v>
      </c>
      <c r="G22" s="50">
        <v>37.11</v>
      </c>
      <c r="H22" s="15" t="s">
        <v>168</v>
      </c>
      <c r="I22" s="14" t="s">
        <v>169</v>
      </c>
    </row>
    <row r="23" spans="1:9" x14ac:dyDescent="0.2">
      <c r="A23" s="12"/>
      <c r="B23" s="13" t="s">
        <v>10</v>
      </c>
      <c r="C23" s="14" t="s">
        <v>38</v>
      </c>
      <c r="D23" s="15" t="s">
        <v>39</v>
      </c>
      <c r="E23" s="14" t="s">
        <v>20</v>
      </c>
      <c r="F23" s="16" t="s">
        <v>40</v>
      </c>
      <c r="G23" s="50">
        <v>7.34</v>
      </c>
      <c r="H23" s="15" t="s">
        <v>170</v>
      </c>
      <c r="I23" s="14" t="s">
        <v>171</v>
      </c>
    </row>
    <row r="24" spans="1:9" x14ac:dyDescent="0.2">
      <c r="A24" s="12"/>
      <c r="B24" s="13" t="s">
        <v>10</v>
      </c>
      <c r="C24" s="14" t="s">
        <v>41</v>
      </c>
      <c r="D24" s="15" t="s">
        <v>42</v>
      </c>
      <c r="E24" s="14" t="s">
        <v>43</v>
      </c>
      <c r="F24" s="16" t="s">
        <v>44</v>
      </c>
      <c r="G24" s="50">
        <v>1484.33</v>
      </c>
      <c r="H24" s="15" t="s">
        <v>172</v>
      </c>
      <c r="I24" s="14" t="s">
        <v>173</v>
      </c>
    </row>
    <row r="25" spans="1:9" x14ac:dyDescent="0.2">
      <c r="A25" s="12"/>
      <c r="B25" s="13" t="s">
        <v>10</v>
      </c>
      <c r="C25" s="14" t="s">
        <v>45</v>
      </c>
      <c r="D25" s="15" t="s">
        <v>46</v>
      </c>
      <c r="E25" s="14" t="s">
        <v>43</v>
      </c>
      <c r="F25" s="16" t="s">
        <v>47</v>
      </c>
      <c r="G25" s="50">
        <v>192.31</v>
      </c>
      <c r="H25" s="15" t="s">
        <v>174</v>
      </c>
      <c r="I25" s="14" t="s">
        <v>175</v>
      </c>
    </row>
    <row r="26" spans="1:9" x14ac:dyDescent="0.2">
      <c r="A26" s="12"/>
      <c r="B26" s="13" t="s">
        <v>10</v>
      </c>
      <c r="C26" s="14" t="s">
        <v>45</v>
      </c>
      <c r="D26" s="15" t="s">
        <v>46</v>
      </c>
      <c r="E26" s="14" t="s">
        <v>43</v>
      </c>
      <c r="F26" s="16" t="s">
        <v>47</v>
      </c>
      <c r="G26" s="50">
        <v>53.78</v>
      </c>
      <c r="H26" s="15" t="s">
        <v>176</v>
      </c>
      <c r="I26" s="14" t="s">
        <v>177</v>
      </c>
    </row>
    <row r="27" spans="1:9" x14ac:dyDescent="0.2">
      <c r="A27" s="12"/>
      <c r="B27" s="13" t="s">
        <v>10</v>
      </c>
      <c r="C27" s="14" t="s">
        <v>48</v>
      </c>
      <c r="D27" s="15" t="s">
        <v>49</v>
      </c>
      <c r="E27" s="14" t="s">
        <v>50</v>
      </c>
      <c r="F27" s="16" t="s">
        <v>51</v>
      </c>
      <c r="G27" s="50">
        <v>773.84</v>
      </c>
      <c r="H27" s="15" t="s">
        <v>166</v>
      </c>
      <c r="I27" s="14" t="s">
        <v>167</v>
      </c>
    </row>
    <row r="28" spans="1:9" x14ac:dyDescent="0.2">
      <c r="A28" s="12"/>
      <c r="B28" s="13" t="s">
        <v>10</v>
      </c>
      <c r="C28" s="14" t="s">
        <v>52</v>
      </c>
      <c r="D28" s="15" t="s">
        <v>53</v>
      </c>
      <c r="E28" s="14" t="s">
        <v>28</v>
      </c>
      <c r="F28" s="16" t="s">
        <v>54</v>
      </c>
      <c r="G28" s="50">
        <v>1701.8</v>
      </c>
      <c r="H28" s="15" t="s">
        <v>172</v>
      </c>
      <c r="I28" s="14" t="s">
        <v>173</v>
      </c>
    </row>
    <row r="29" spans="1:9" x14ac:dyDescent="0.2">
      <c r="A29" s="12"/>
      <c r="B29" s="13" t="s">
        <v>10</v>
      </c>
      <c r="C29" s="14" t="s">
        <v>52</v>
      </c>
      <c r="D29" s="15" t="s">
        <v>53</v>
      </c>
      <c r="E29" s="14" t="s">
        <v>28</v>
      </c>
      <c r="F29" s="16" t="s">
        <v>55</v>
      </c>
      <c r="G29" s="50">
        <v>860.1</v>
      </c>
      <c r="H29" s="15" t="s">
        <v>172</v>
      </c>
      <c r="I29" s="14" t="s">
        <v>173</v>
      </c>
    </row>
    <row r="30" spans="1:9" x14ac:dyDescent="0.2">
      <c r="A30" s="12"/>
      <c r="B30" s="13" t="s">
        <v>10</v>
      </c>
      <c r="C30" s="14" t="s">
        <v>38</v>
      </c>
      <c r="D30" s="15" t="s">
        <v>39</v>
      </c>
      <c r="E30" s="14" t="s">
        <v>20</v>
      </c>
      <c r="F30" s="16" t="s">
        <v>56</v>
      </c>
      <c r="G30" s="50">
        <v>11.95</v>
      </c>
      <c r="H30" s="15" t="s">
        <v>170</v>
      </c>
      <c r="I30" s="14" t="s">
        <v>171</v>
      </c>
    </row>
    <row r="31" spans="1:9" x14ac:dyDescent="0.2">
      <c r="A31" s="12"/>
      <c r="B31" s="13" t="s">
        <v>10</v>
      </c>
      <c r="C31" s="14" t="s">
        <v>57</v>
      </c>
      <c r="D31" s="15" t="s">
        <v>58</v>
      </c>
      <c r="E31" s="14" t="s">
        <v>28</v>
      </c>
      <c r="F31" s="16" t="s">
        <v>59</v>
      </c>
      <c r="G31" s="50">
        <v>575</v>
      </c>
      <c r="H31" s="15" t="s">
        <v>180</v>
      </c>
      <c r="I31" s="14" t="s">
        <v>181</v>
      </c>
    </row>
    <row r="32" spans="1:9" x14ac:dyDescent="0.2">
      <c r="A32" s="12"/>
      <c r="B32" s="13" t="s">
        <v>10</v>
      </c>
      <c r="C32" s="14" t="s">
        <v>60</v>
      </c>
      <c r="D32" s="15" t="s">
        <v>61</v>
      </c>
      <c r="E32" s="14" t="s">
        <v>62</v>
      </c>
      <c r="F32" s="16" t="s">
        <v>63</v>
      </c>
      <c r="G32" s="50">
        <v>19.64</v>
      </c>
      <c r="H32" s="15" t="s">
        <v>174</v>
      </c>
      <c r="I32" s="14" t="s">
        <v>175</v>
      </c>
    </row>
    <row r="33" spans="1:9" x14ac:dyDescent="0.2">
      <c r="A33" s="12"/>
      <c r="B33" s="13" t="s">
        <v>10</v>
      </c>
      <c r="C33" s="14" t="s">
        <v>38</v>
      </c>
      <c r="D33" s="15" t="s">
        <v>39</v>
      </c>
      <c r="E33" s="14" t="s">
        <v>20</v>
      </c>
      <c r="F33" s="16" t="s">
        <v>64</v>
      </c>
      <c r="G33" s="50">
        <v>448.51</v>
      </c>
      <c r="H33" s="15" t="s">
        <v>170</v>
      </c>
      <c r="I33" s="14" t="s">
        <v>171</v>
      </c>
    </row>
    <row r="34" spans="1:9" x14ac:dyDescent="0.2">
      <c r="A34" s="31"/>
      <c r="B34" s="32" t="s">
        <v>10</v>
      </c>
      <c r="C34" s="33" t="s">
        <v>65</v>
      </c>
      <c r="D34" s="34" t="s">
        <v>66</v>
      </c>
      <c r="E34" s="33" t="s">
        <v>20</v>
      </c>
      <c r="F34" s="35" t="s">
        <v>67</v>
      </c>
      <c r="G34" s="51">
        <v>63</v>
      </c>
      <c r="H34" s="34" t="s">
        <v>180</v>
      </c>
      <c r="I34" s="33" t="s">
        <v>181</v>
      </c>
    </row>
    <row r="35" spans="1:9" x14ac:dyDescent="0.2">
      <c r="A35" s="26"/>
      <c r="B35" s="27" t="s">
        <v>68</v>
      </c>
      <c r="C35" s="28"/>
      <c r="D35" s="29"/>
      <c r="E35" s="28"/>
      <c r="F35" s="30"/>
      <c r="G35" s="48">
        <f>SUM(G36:G40)</f>
        <v>152567.10000000003</v>
      </c>
      <c r="H35" s="29"/>
      <c r="I35" s="28"/>
    </row>
    <row r="36" spans="1:9" x14ac:dyDescent="0.2">
      <c r="A36" s="21"/>
      <c r="B36" s="22" t="s">
        <v>68</v>
      </c>
      <c r="C36" s="23" t="s">
        <v>113</v>
      </c>
      <c r="D36" s="24" t="s">
        <v>15</v>
      </c>
      <c r="E36" s="23"/>
      <c r="F36" s="25" t="s">
        <v>69</v>
      </c>
      <c r="G36" s="49">
        <v>121521.8</v>
      </c>
      <c r="H36" s="24" t="s">
        <v>182</v>
      </c>
      <c r="I36" s="23" t="s">
        <v>183</v>
      </c>
    </row>
    <row r="37" spans="1:9" x14ac:dyDescent="0.2">
      <c r="A37" s="12"/>
      <c r="B37" s="13" t="s">
        <v>68</v>
      </c>
      <c r="C37" s="14" t="s">
        <v>113</v>
      </c>
      <c r="D37" s="15" t="s">
        <v>15</v>
      </c>
      <c r="E37" s="14"/>
      <c r="F37" s="16" t="s">
        <v>69</v>
      </c>
      <c r="G37" s="50">
        <v>3708.88</v>
      </c>
      <c r="H37" s="15" t="s">
        <v>184</v>
      </c>
      <c r="I37" s="14" t="s">
        <v>185</v>
      </c>
    </row>
    <row r="38" spans="1:9" x14ac:dyDescent="0.2">
      <c r="A38" s="12"/>
      <c r="B38" s="13" t="s">
        <v>68</v>
      </c>
      <c r="C38" s="14" t="s">
        <v>113</v>
      </c>
      <c r="D38" s="15" t="s">
        <v>15</v>
      </c>
      <c r="E38" s="14"/>
      <c r="F38" s="16" t="s">
        <v>69</v>
      </c>
      <c r="G38" s="50">
        <v>5031.6000000000004</v>
      </c>
      <c r="H38" s="15" t="s">
        <v>186</v>
      </c>
      <c r="I38" s="14" t="s">
        <v>187</v>
      </c>
    </row>
    <row r="39" spans="1:9" x14ac:dyDescent="0.2">
      <c r="A39" s="12"/>
      <c r="B39" s="13" t="s">
        <v>68</v>
      </c>
      <c r="C39" s="14" t="s">
        <v>113</v>
      </c>
      <c r="D39" s="15" t="s">
        <v>15</v>
      </c>
      <c r="E39" s="14"/>
      <c r="F39" s="16" t="s">
        <v>69</v>
      </c>
      <c r="G39" s="50">
        <v>21096.62</v>
      </c>
      <c r="H39" s="15" t="s">
        <v>188</v>
      </c>
      <c r="I39" s="14" t="s">
        <v>189</v>
      </c>
    </row>
    <row r="40" spans="1:9" x14ac:dyDescent="0.2">
      <c r="A40" s="12"/>
      <c r="B40" s="13" t="s">
        <v>68</v>
      </c>
      <c r="C40" s="14" t="s">
        <v>192</v>
      </c>
      <c r="D40" s="15" t="s">
        <v>15</v>
      </c>
      <c r="E40" s="14"/>
      <c r="F40" s="16" t="s">
        <v>69</v>
      </c>
      <c r="G40" s="50">
        <v>1208.2</v>
      </c>
      <c r="H40" s="15" t="s">
        <v>190</v>
      </c>
      <c r="I40" s="14" t="s">
        <v>191</v>
      </c>
    </row>
    <row r="41" spans="1:9" x14ac:dyDescent="0.2">
      <c r="A41" s="26"/>
      <c r="B41" s="27" t="s">
        <v>70</v>
      </c>
      <c r="C41" s="28"/>
      <c r="D41" s="29"/>
      <c r="E41" s="28"/>
      <c r="F41" s="30"/>
      <c r="G41" s="48">
        <f>SUM(G42:G44)</f>
        <v>5276.1799999999994</v>
      </c>
      <c r="H41" s="29"/>
      <c r="I41" s="28"/>
    </row>
    <row r="42" spans="1:9" x14ac:dyDescent="0.2">
      <c r="A42" s="21"/>
      <c r="B42" s="22" t="s">
        <v>70</v>
      </c>
      <c r="C42" s="23" t="s">
        <v>192</v>
      </c>
      <c r="D42" s="24" t="s">
        <v>15</v>
      </c>
      <c r="E42" s="23"/>
      <c r="F42" s="25" t="s">
        <v>69</v>
      </c>
      <c r="G42" s="49">
        <v>4284.38</v>
      </c>
      <c r="H42" s="24" t="s">
        <v>182</v>
      </c>
      <c r="I42" s="23" t="s">
        <v>183</v>
      </c>
    </row>
    <row r="43" spans="1:9" x14ac:dyDescent="0.2">
      <c r="A43" s="12"/>
      <c r="B43" s="13" t="s">
        <v>70</v>
      </c>
      <c r="C43" s="14" t="s">
        <v>192</v>
      </c>
      <c r="D43" s="15" t="s">
        <v>15</v>
      </c>
      <c r="E43" s="14"/>
      <c r="F43" s="16" t="s">
        <v>69</v>
      </c>
      <c r="G43" s="50">
        <v>706.94</v>
      </c>
      <c r="H43" s="15" t="s">
        <v>188</v>
      </c>
      <c r="I43" s="14" t="s">
        <v>189</v>
      </c>
    </row>
    <row r="44" spans="1:9" x14ac:dyDescent="0.2">
      <c r="A44" s="12"/>
      <c r="B44" s="13" t="s">
        <v>70</v>
      </c>
      <c r="C44" s="14" t="s">
        <v>192</v>
      </c>
      <c r="D44" s="15" t="s">
        <v>15</v>
      </c>
      <c r="E44" s="14"/>
      <c r="F44" s="16" t="s">
        <v>69</v>
      </c>
      <c r="G44" s="50">
        <v>284.86</v>
      </c>
      <c r="H44" s="15" t="s">
        <v>190</v>
      </c>
      <c r="I44" s="14" t="s">
        <v>191</v>
      </c>
    </row>
    <row r="45" spans="1:9" x14ac:dyDescent="0.2">
      <c r="A45" s="26"/>
      <c r="B45" s="27" t="s">
        <v>71</v>
      </c>
      <c r="C45" s="28"/>
      <c r="D45" s="29"/>
      <c r="E45" s="28"/>
      <c r="F45" s="30"/>
      <c r="G45" s="48">
        <f>SUM(G46:G48)</f>
        <v>1468.53</v>
      </c>
      <c r="H45" s="29"/>
      <c r="I45" s="28"/>
    </row>
    <row r="46" spans="1:9" x14ac:dyDescent="0.2">
      <c r="A46" s="21"/>
      <c r="B46" s="22" t="s">
        <v>71</v>
      </c>
      <c r="C46" s="23" t="s">
        <v>192</v>
      </c>
      <c r="D46" s="24" t="s">
        <v>15</v>
      </c>
      <c r="E46" s="23"/>
      <c r="F46" s="25" t="s">
        <v>69</v>
      </c>
      <c r="G46" s="49">
        <v>1245</v>
      </c>
      <c r="H46" s="24" t="s">
        <v>182</v>
      </c>
      <c r="I46" s="23" t="s">
        <v>183</v>
      </c>
    </row>
    <row r="47" spans="1:9" x14ac:dyDescent="0.2">
      <c r="A47" s="12"/>
      <c r="B47" s="13" t="s">
        <v>71</v>
      </c>
      <c r="C47" s="14" t="s">
        <v>192</v>
      </c>
      <c r="D47" s="15" t="s">
        <v>15</v>
      </c>
      <c r="E47" s="14"/>
      <c r="F47" s="16" t="s">
        <v>69</v>
      </c>
      <c r="G47" s="50">
        <v>205.43</v>
      </c>
      <c r="H47" s="15" t="s">
        <v>188</v>
      </c>
      <c r="I47" s="14" t="s">
        <v>189</v>
      </c>
    </row>
    <row r="48" spans="1:9" x14ac:dyDescent="0.2">
      <c r="A48" s="12"/>
      <c r="B48" s="13" t="s">
        <v>71</v>
      </c>
      <c r="C48" s="14" t="s">
        <v>192</v>
      </c>
      <c r="D48" s="15" t="s">
        <v>15</v>
      </c>
      <c r="E48" s="14"/>
      <c r="F48" s="16" t="s">
        <v>69</v>
      </c>
      <c r="G48" s="50">
        <v>18.100000000000001</v>
      </c>
      <c r="H48" s="15" t="s">
        <v>190</v>
      </c>
      <c r="I48" s="14" t="s">
        <v>191</v>
      </c>
    </row>
    <row r="49" spans="1:9" x14ac:dyDescent="0.2">
      <c r="A49" s="26"/>
      <c r="B49" s="27" t="s">
        <v>72</v>
      </c>
      <c r="C49" s="28"/>
      <c r="D49" s="29"/>
      <c r="E49" s="28"/>
      <c r="F49" s="30"/>
      <c r="G49" s="48">
        <f>SUM(G50:G52)</f>
        <v>9534.5299999999988</v>
      </c>
      <c r="H49" s="29"/>
      <c r="I49" s="28"/>
    </row>
    <row r="50" spans="1:9" x14ac:dyDescent="0.2">
      <c r="A50" s="21"/>
      <c r="B50" s="22" t="s">
        <v>72</v>
      </c>
      <c r="C50" s="23" t="s">
        <v>192</v>
      </c>
      <c r="D50" s="24" t="s">
        <v>15</v>
      </c>
      <c r="E50" s="23"/>
      <c r="F50" s="25" t="s">
        <v>69</v>
      </c>
      <c r="G50" s="49">
        <v>8260.94</v>
      </c>
      <c r="H50" s="24" t="s">
        <v>182</v>
      </c>
      <c r="I50" s="23" t="s">
        <v>183</v>
      </c>
    </row>
    <row r="51" spans="1:9" x14ac:dyDescent="0.2">
      <c r="A51" s="12"/>
      <c r="B51" s="13" t="s">
        <v>72</v>
      </c>
      <c r="C51" s="14" t="s">
        <v>192</v>
      </c>
      <c r="D51" s="15" t="s">
        <v>15</v>
      </c>
      <c r="E51" s="14"/>
      <c r="F51" s="16" t="s">
        <v>69</v>
      </c>
      <c r="G51" s="50">
        <v>1024.79</v>
      </c>
      <c r="H51" s="15" t="s">
        <v>188</v>
      </c>
      <c r="I51" s="14" t="s">
        <v>189</v>
      </c>
    </row>
    <row r="52" spans="1:9" x14ac:dyDescent="0.2">
      <c r="A52" s="12"/>
      <c r="B52" s="13" t="s">
        <v>72</v>
      </c>
      <c r="C52" s="14" t="s">
        <v>192</v>
      </c>
      <c r="D52" s="15" t="s">
        <v>15</v>
      </c>
      <c r="E52" s="14"/>
      <c r="F52" s="16" t="s">
        <v>69</v>
      </c>
      <c r="G52" s="50">
        <v>248.8</v>
      </c>
      <c r="H52" s="15" t="s">
        <v>190</v>
      </c>
      <c r="I52" s="14" t="s">
        <v>191</v>
      </c>
    </row>
    <row r="53" spans="1:9" x14ac:dyDescent="0.2">
      <c r="A53" s="26"/>
      <c r="B53" s="27" t="s">
        <v>73</v>
      </c>
      <c r="C53" s="28"/>
      <c r="D53" s="29"/>
      <c r="E53" s="28"/>
      <c r="F53" s="30"/>
      <c r="G53" s="48">
        <f>SUM(G54:G76)</f>
        <v>3346.5600000000004</v>
      </c>
      <c r="H53" s="29"/>
      <c r="I53" s="28"/>
    </row>
    <row r="54" spans="1:9" x14ac:dyDescent="0.2">
      <c r="A54" s="21"/>
      <c r="B54" s="22" t="s">
        <v>73</v>
      </c>
      <c r="C54" s="23" t="s">
        <v>74</v>
      </c>
      <c r="D54" s="24" t="s">
        <v>75</v>
      </c>
      <c r="E54" s="23" t="s">
        <v>43</v>
      </c>
      <c r="F54" s="25" t="s">
        <v>76</v>
      </c>
      <c r="G54" s="49">
        <v>351.88</v>
      </c>
      <c r="H54" s="24" t="s">
        <v>166</v>
      </c>
      <c r="I54" s="23" t="s">
        <v>167</v>
      </c>
    </row>
    <row r="55" spans="1:9" x14ac:dyDescent="0.2">
      <c r="A55" s="12"/>
      <c r="B55" s="13" t="s">
        <v>73</v>
      </c>
      <c r="C55" s="14" t="s">
        <v>11</v>
      </c>
      <c r="D55" s="15" t="s">
        <v>12</v>
      </c>
      <c r="E55" s="14" t="s">
        <v>13</v>
      </c>
      <c r="F55" s="16" t="s">
        <v>77</v>
      </c>
      <c r="G55" s="50">
        <v>81.739999999999995</v>
      </c>
      <c r="H55" s="15" t="s">
        <v>166</v>
      </c>
      <c r="I55" s="14" t="s">
        <v>167</v>
      </c>
    </row>
    <row r="56" spans="1:9" x14ac:dyDescent="0.2">
      <c r="A56" s="12"/>
      <c r="B56" s="13" t="s">
        <v>73</v>
      </c>
      <c r="C56" s="14" t="s">
        <v>11</v>
      </c>
      <c r="D56" s="15" t="s">
        <v>12</v>
      </c>
      <c r="E56" s="14" t="s">
        <v>13</v>
      </c>
      <c r="F56" s="16" t="s">
        <v>78</v>
      </c>
      <c r="G56" s="50">
        <v>41.73</v>
      </c>
      <c r="H56" s="15" t="s">
        <v>166</v>
      </c>
      <c r="I56" s="14" t="s">
        <v>167</v>
      </c>
    </row>
    <row r="57" spans="1:9" x14ac:dyDescent="0.2">
      <c r="A57" s="12"/>
      <c r="B57" s="13" t="s">
        <v>73</v>
      </c>
      <c r="C57" s="14" t="s">
        <v>11</v>
      </c>
      <c r="D57" s="15" t="s">
        <v>12</v>
      </c>
      <c r="E57" s="14" t="s">
        <v>13</v>
      </c>
      <c r="F57" s="16" t="s">
        <v>79</v>
      </c>
      <c r="G57" s="50">
        <v>97.35</v>
      </c>
      <c r="H57" s="15" t="s">
        <v>166</v>
      </c>
      <c r="I57" s="14" t="s">
        <v>167</v>
      </c>
    </row>
    <row r="58" spans="1:9" x14ac:dyDescent="0.2">
      <c r="A58" s="12"/>
      <c r="B58" s="13" t="s">
        <v>73</v>
      </c>
      <c r="C58" s="14" t="s">
        <v>11</v>
      </c>
      <c r="D58" s="15" t="s">
        <v>12</v>
      </c>
      <c r="E58" s="14" t="s">
        <v>13</v>
      </c>
      <c r="F58" s="16" t="s">
        <v>80</v>
      </c>
      <c r="G58" s="50">
        <v>493.83</v>
      </c>
      <c r="H58" s="15" t="s">
        <v>166</v>
      </c>
      <c r="I58" s="14" t="s">
        <v>167</v>
      </c>
    </row>
    <row r="59" spans="1:9" x14ac:dyDescent="0.2">
      <c r="A59" s="12"/>
      <c r="B59" s="13" t="s">
        <v>73</v>
      </c>
      <c r="C59" s="14" t="s">
        <v>81</v>
      </c>
      <c r="D59" s="15" t="s">
        <v>82</v>
      </c>
      <c r="E59" s="14" t="s">
        <v>20</v>
      </c>
      <c r="F59" s="16" t="s">
        <v>83</v>
      </c>
      <c r="G59" s="50">
        <v>39.69</v>
      </c>
      <c r="H59" s="15" t="s">
        <v>197</v>
      </c>
      <c r="I59" s="14" t="s">
        <v>198</v>
      </c>
    </row>
    <row r="60" spans="1:9" x14ac:dyDescent="0.2">
      <c r="A60" s="12"/>
      <c r="B60" s="13" t="s">
        <v>73</v>
      </c>
      <c r="C60" s="14" t="s">
        <v>84</v>
      </c>
      <c r="D60" s="15" t="s">
        <v>85</v>
      </c>
      <c r="E60" s="14" t="s">
        <v>86</v>
      </c>
      <c r="F60" s="16" t="s">
        <v>87</v>
      </c>
      <c r="G60" s="50">
        <v>36.9</v>
      </c>
      <c r="H60" s="15" t="s">
        <v>166</v>
      </c>
      <c r="I60" s="14" t="s">
        <v>167</v>
      </c>
    </row>
    <row r="61" spans="1:9" x14ac:dyDescent="0.2">
      <c r="A61" s="12"/>
      <c r="B61" s="13" t="s">
        <v>73</v>
      </c>
      <c r="C61" s="14" t="s">
        <v>84</v>
      </c>
      <c r="D61" s="15" t="s">
        <v>85</v>
      </c>
      <c r="E61" s="14" t="s">
        <v>86</v>
      </c>
      <c r="F61" s="16" t="s">
        <v>88</v>
      </c>
      <c r="G61" s="50">
        <v>459.56</v>
      </c>
      <c r="H61" s="15" t="s">
        <v>166</v>
      </c>
      <c r="I61" s="14" t="s">
        <v>167</v>
      </c>
    </row>
    <row r="62" spans="1:9" x14ac:dyDescent="0.2">
      <c r="A62" s="12"/>
      <c r="B62" s="13" t="s">
        <v>73</v>
      </c>
      <c r="C62" s="14" t="s">
        <v>84</v>
      </c>
      <c r="D62" s="15" t="s">
        <v>85</v>
      </c>
      <c r="E62" s="14" t="s">
        <v>86</v>
      </c>
      <c r="F62" s="16" t="s">
        <v>89</v>
      </c>
      <c r="G62" s="50">
        <v>95.44</v>
      </c>
      <c r="H62" s="15" t="s">
        <v>166</v>
      </c>
      <c r="I62" s="14" t="s">
        <v>167</v>
      </c>
    </row>
    <row r="63" spans="1:9" x14ac:dyDescent="0.2">
      <c r="A63" s="12"/>
      <c r="B63" s="13" t="s">
        <v>73</v>
      </c>
      <c r="C63" s="14" t="s">
        <v>84</v>
      </c>
      <c r="D63" s="15" t="s">
        <v>85</v>
      </c>
      <c r="E63" s="14" t="s">
        <v>86</v>
      </c>
      <c r="F63" s="16" t="s">
        <v>90</v>
      </c>
      <c r="G63" s="50">
        <v>81.84</v>
      </c>
      <c r="H63" s="15" t="s">
        <v>166</v>
      </c>
      <c r="I63" s="14" t="s">
        <v>167</v>
      </c>
    </row>
    <row r="64" spans="1:9" x14ac:dyDescent="0.2">
      <c r="A64" s="12"/>
      <c r="B64" s="13" t="s">
        <v>73</v>
      </c>
      <c r="C64" s="14" t="s">
        <v>91</v>
      </c>
      <c r="D64" s="15" t="s">
        <v>92</v>
      </c>
      <c r="E64" s="14" t="s">
        <v>43</v>
      </c>
      <c r="F64" s="16" t="s">
        <v>93</v>
      </c>
      <c r="G64" s="50">
        <v>2.83</v>
      </c>
      <c r="H64" s="15" t="s">
        <v>178</v>
      </c>
      <c r="I64" s="14" t="s">
        <v>179</v>
      </c>
    </row>
    <row r="65" spans="1:9" x14ac:dyDescent="0.2">
      <c r="A65" s="12"/>
      <c r="B65" s="13" t="s">
        <v>73</v>
      </c>
      <c r="C65" s="14" t="s">
        <v>26</v>
      </c>
      <c r="D65" s="15" t="s">
        <v>27</v>
      </c>
      <c r="E65" s="14" t="s">
        <v>28</v>
      </c>
      <c r="F65" s="16" t="s">
        <v>94</v>
      </c>
      <c r="G65" s="50">
        <v>1.64</v>
      </c>
      <c r="H65" s="15" t="s">
        <v>199</v>
      </c>
      <c r="I65" s="14" t="s">
        <v>200</v>
      </c>
    </row>
    <row r="66" spans="1:9" x14ac:dyDescent="0.2">
      <c r="A66" s="12"/>
      <c r="B66" s="13" t="s">
        <v>73</v>
      </c>
      <c r="C66" s="14" t="s">
        <v>48</v>
      </c>
      <c r="D66" s="15" t="s">
        <v>49</v>
      </c>
      <c r="E66" s="14" t="s">
        <v>50</v>
      </c>
      <c r="F66" s="16" t="s">
        <v>95</v>
      </c>
      <c r="G66" s="50">
        <v>250.37</v>
      </c>
      <c r="H66" s="15" t="s">
        <v>166</v>
      </c>
      <c r="I66" s="14" t="s">
        <v>167</v>
      </c>
    </row>
    <row r="67" spans="1:9" x14ac:dyDescent="0.2">
      <c r="A67" s="12"/>
      <c r="B67" s="13" t="s">
        <v>73</v>
      </c>
      <c r="C67" s="14" t="s">
        <v>84</v>
      </c>
      <c r="D67" s="15" t="s">
        <v>85</v>
      </c>
      <c r="E67" s="14" t="s">
        <v>86</v>
      </c>
      <c r="F67" s="16" t="s">
        <v>96</v>
      </c>
      <c r="G67" s="50">
        <v>173.25</v>
      </c>
      <c r="H67" s="15" t="s">
        <v>166</v>
      </c>
      <c r="I67" s="14" t="s">
        <v>167</v>
      </c>
    </row>
    <row r="68" spans="1:9" x14ac:dyDescent="0.2">
      <c r="A68" s="12"/>
      <c r="B68" s="13" t="s">
        <v>73</v>
      </c>
      <c r="C68" s="14" t="s">
        <v>84</v>
      </c>
      <c r="D68" s="15" t="s">
        <v>85</v>
      </c>
      <c r="E68" s="14" t="s">
        <v>86</v>
      </c>
      <c r="F68" s="16" t="s">
        <v>97</v>
      </c>
      <c r="G68" s="50">
        <v>241.53</v>
      </c>
      <c r="H68" s="15" t="s">
        <v>166</v>
      </c>
      <c r="I68" s="14" t="s">
        <v>167</v>
      </c>
    </row>
    <row r="69" spans="1:9" x14ac:dyDescent="0.2">
      <c r="A69" s="12"/>
      <c r="B69" s="13" t="s">
        <v>73</v>
      </c>
      <c r="C69" s="14" t="s">
        <v>84</v>
      </c>
      <c r="D69" s="15" t="s">
        <v>85</v>
      </c>
      <c r="E69" s="14" t="s">
        <v>86</v>
      </c>
      <c r="F69" s="16" t="s">
        <v>98</v>
      </c>
      <c r="G69" s="50">
        <v>203.79</v>
      </c>
      <c r="H69" s="15" t="s">
        <v>166</v>
      </c>
      <c r="I69" s="14" t="s">
        <v>167</v>
      </c>
    </row>
    <row r="70" spans="1:9" x14ac:dyDescent="0.2">
      <c r="A70" s="12"/>
      <c r="B70" s="13" t="s">
        <v>73</v>
      </c>
      <c r="C70" s="14" t="s">
        <v>84</v>
      </c>
      <c r="D70" s="15" t="s">
        <v>85</v>
      </c>
      <c r="E70" s="14" t="s">
        <v>86</v>
      </c>
      <c r="F70" s="16" t="s">
        <v>99</v>
      </c>
      <c r="G70" s="50">
        <v>64.8</v>
      </c>
      <c r="H70" s="15" t="s">
        <v>166</v>
      </c>
      <c r="I70" s="14" t="s">
        <v>167</v>
      </c>
    </row>
    <row r="71" spans="1:9" x14ac:dyDescent="0.2">
      <c r="A71" s="12"/>
      <c r="B71" s="13" t="s">
        <v>73</v>
      </c>
      <c r="C71" s="14" t="s">
        <v>100</v>
      </c>
      <c r="D71" s="15" t="s">
        <v>101</v>
      </c>
      <c r="E71" s="14" t="s">
        <v>102</v>
      </c>
      <c r="F71" s="16" t="s">
        <v>103</v>
      </c>
      <c r="G71" s="50">
        <v>64</v>
      </c>
      <c r="H71" s="15" t="s">
        <v>168</v>
      </c>
      <c r="I71" s="14" t="s">
        <v>169</v>
      </c>
    </row>
    <row r="72" spans="1:9" x14ac:dyDescent="0.2">
      <c r="A72" s="12"/>
      <c r="B72" s="13" t="s">
        <v>73</v>
      </c>
      <c r="C72" s="14" t="s">
        <v>104</v>
      </c>
      <c r="D72" s="15" t="s">
        <v>105</v>
      </c>
      <c r="E72" s="14" t="s">
        <v>62</v>
      </c>
      <c r="F72" s="16" t="s">
        <v>106</v>
      </c>
      <c r="G72" s="50">
        <v>15.39</v>
      </c>
      <c r="H72" s="15" t="s">
        <v>193</v>
      </c>
      <c r="I72" s="14" t="s">
        <v>194</v>
      </c>
    </row>
    <row r="73" spans="1:9" x14ac:dyDescent="0.2">
      <c r="A73" s="12"/>
      <c r="B73" s="13" t="s">
        <v>73</v>
      </c>
      <c r="C73" s="14" t="s">
        <v>107</v>
      </c>
      <c r="D73" s="15" t="s">
        <v>108</v>
      </c>
      <c r="E73" s="14" t="s">
        <v>109</v>
      </c>
      <c r="F73" s="16" t="s">
        <v>110</v>
      </c>
      <c r="G73" s="50">
        <v>20</v>
      </c>
      <c r="H73" s="15" t="s">
        <v>195</v>
      </c>
      <c r="I73" s="14" t="s">
        <v>196</v>
      </c>
    </row>
    <row r="74" spans="1:9" x14ac:dyDescent="0.2">
      <c r="A74" s="12"/>
      <c r="B74" s="13" t="s">
        <v>73</v>
      </c>
      <c r="C74" s="14" t="s">
        <v>84</v>
      </c>
      <c r="D74" s="15" t="s">
        <v>85</v>
      </c>
      <c r="E74" s="14" t="s">
        <v>86</v>
      </c>
      <c r="F74" s="16" t="s">
        <v>111</v>
      </c>
      <c r="G74" s="50">
        <v>210.53</v>
      </c>
      <c r="H74" s="15" t="s">
        <v>166</v>
      </c>
      <c r="I74" s="14" t="s">
        <v>167</v>
      </c>
    </row>
    <row r="75" spans="1:9" x14ac:dyDescent="0.2">
      <c r="A75" s="12"/>
      <c r="B75" s="13" t="s">
        <v>73</v>
      </c>
      <c r="C75" s="14" t="s">
        <v>84</v>
      </c>
      <c r="D75" s="15" t="s">
        <v>85</v>
      </c>
      <c r="E75" s="14" t="s">
        <v>86</v>
      </c>
      <c r="F75" s="16" t="s">
        <v>112</v>
      </c>
      <c r="G75" s="50">
        <v>283.47000000000003</v>
      </c>
      <c r="H75" s="15" t="s">
        <v>166</v>
      </c>
      <c r="I75" s="14" t="s">
        <v>167</v>
      </c>
    </row>
    <row r="76" spans="1:9" x14ac:dyDescent="0.2">
      <c r="A76" s="31"/>
      <c r="B76" s="32" t="s">
        <v>73</v>
      </c>
      <c r="C76" s="33" t="s">
        <v>113</v>
      </c>
      <c r="D76" s="34" t="s">
        <v>114</v>
      </c>
      <c r="E76" s="33" t="s">
        <v>115</v>
      </c>
      <c r="F76" s="35" t="s">
        <v>69</v>
      </c>
      <c r="G76" s="51">
        <v>35</v>
      </c>
      <c r="H76" s="34" t="s">
        <v>201</v>
      </c>
      <c r="I76" s="33" t="s">
        <v>202</v>
      </c>
    </row>
    <row r="77" spans="1:9" x14ac:dyDescent="0.2">
      <c r="A77" s="26"/>
      <c r="B77" s="27" t="s">
        <v>116</v>
      </c>
      <c r="C77" s="28"/>
      <c r="D77" s="29"/>
      <c r="E77" s="28"/>
      <c r="F77" s="30"/>
      <c r="G77" s="48">
        <f>SUM(G78:G80)</f>
        <v>454.86</v>
      </c>
      <c r="H77" s="29"/>
      <c r="I77" s="28"/>
    </row>
    <row r="78" spans="1:9" x14ac:dyDescent="0.2">
      <c r="A78" s="55"/>
      <c r="B78" s="56" t="s">
        <v>116</v>
      </c>
      <c r="C78" s="57" t="s">
        <v>117</v>
      </c>
      <c r="D78" s="58" t="s">
        <v>118</v>
      </c>
      <c r="E78" s="57" t="s">
        <v>119</v>
      </c>
      <c r="F78" s="59" t="s">
        <v>120</v>
      </c>
      <c r="G78" s="60">
        <v>322.26</v>
      </c>
      <c r="H78" s="58" t="s">
        <v>166</v>
      </c>
      <c r="I78" s="57" t="s">
        <v>167</v>
      </c>
    </row>
    <row r="79" spans="1:9" x14ac:dyDescent="0.2">
      <c r="A79" s="12"/>
      <c r="B79" s="13" t="s">
        <v>116</v>
      </c>
      <c r="C79" s="14" t="s">
        <v>113</v>
      </c>
      <c r="D79" s="15" t="s">
        <v>114</v>
      </c>
      <c r="E79" s="14" t="s">
        <v>115</v>
      </c>
      <c r="F79" s="16" t="s">
        <v>69</v>
      </c>
      <c r="G79" s="50">
        <v>67.599999999999994</v>
      </c>
      <c r="H79" s="15" t="s">
        <v>203</v>
      </c>
      <c r="I79" s="14" t="s">
        <v>204</v>
      </c>
    </row>
    <row r="80" spans="1:9" x14ac:dyDescent="0.2">
      <c r="A80" s="61"/>
      <c r="B80" s="62" t="s">
        <v>116</v>
      </c>
      <c r="C80" s="63" t="s">
        <v>113</v>
      </c>
      <c r="D80" s="64" t="s">
        <v>114</v>
      </c>
      <c r="E80" s="63" t="s">
        <v>115</v>
      </c>
      <c r="F80" s="65" t="s">
        <v>69</v>
      </c>
      <c r="G80" s="66">
        <v>65</v>
      </c>
      <c r="H80" s="64" t="s">
        <v>201</v>
      </c>
      <c r="I80" s="63" t="s">
        <v>202</v>
      </c>
    </row>
    <row r="81" spans="1:15" x14ac:dyDescent="0.2">
      <c r="A81" s="26"/>
      <c r="B81" s="27" t="s">
        <v>121</v>
      </c>
      <c r="C81" s="28"/>
      <c r="D81" s="29"/>
      <c r="E81" s="28"/>
      <c r="F81" s="30"/>
      <c r="G81" s="48">
        <f>SUM(G82:G83)</f>
        <v>18</v>
      </c>
      <c r="H81" s="29"/>
      <c r="I81" s="28"/>
    </row>
    <row r="82" spans="1:15" x14ac:dyDescent="0.2">
      <c r="A82" s="21"/>
      <c r="B82" s="22" t="s">
        <v>121</v>
      </c>
      <c r="C82" s="23" t="s">
        <v>122</v>
      </c>
      <c r="D82" s="24" t="s">
        <v>123</v>
      </c>
      <c r="E82" s="23" t="s">
        <v>43</v>
      </c>
      <c r="F82" s="25" t="s">
        <v>124</v>
      </c>
      <c r="G82" s="49">
        <v>9</v>
      </c>
      <c r="H82" s="24" t="s">
        <v>195</v>
      </c>
      <c r="I82" s="23" t="s">
        <v>196</v>
      </c>
    </row>
    <row r="83" spans="1:15" x14ac:dyDescent="0.2">
      <c r="A83" s="31"/>
      <c r="B83" s="32" t="s">
        <v>121</v>
      </c>
      <c r="C83" s="33" t="s">
        <v>122</v>
      </c>
      <c r="D83" s="34" t="s">
        <v>123</v>
      </c>
      <c r="E83" s="33" t="s">
        <v>43</v>
      </c>
      <c r="F83" s="35" t="s">
        <v>125</v>
      </c>
      <c r="G83" s="51">
        <v>9</v>
      </c>
      <c r="H83" s="34" t="s">
        <v>195</v>
      </c>
      <c r="I83" s="33" t="s">
        <v>196</v>
      </c>
    </row>
    <row r="84" spans="1:15" x14ac:dyDescent="0.2">
      <c r="A84" s="26"/>
      <c r="B84" s="27" t="s">
        <v>126</v>
      </c>
      <c r="C84" s="28"/>
      <c r="D84" s="29"/>
      <c r="E84" s="28"/>
      <c r="F84" s="30"/>
      <c r="G84" s="48">
        <f>SUM(G85:G109)</f>
        <v>10599.310000000005</v>
      </c>
      <c r="H84" s="29"/>
      <c r="I84" s="28"/>
      <c r="M84" s="67"/>
      <c r="N84" s="67"/>
      <c r="O84" s="67"/>
    </row>
    <row r="85" spans="1:15" x14ac:dyDescent="0.2">
      <c r="A85" s="21"/>
      <c r="B85" s="22" t="s">
        <v>126</v>
      </c>
      <c r="C85" s="23" t="s">
        <v>11</v>
      </c>
      <c r="D85" s="24" t="s">
        <v>12</v>
      </c>
      <c r="E85" s="23" t="s">
        <v>13</v>
      </c>
      <c r="F85" s="25" t="s">
        <v>127</v>
      </c>
      <c r="G85" s="49">
        <v>268.75</v>
      </c>
      <c r="H85" s="24" t="s">
        <v>166</v>
      </c>
      <c r="I85" s="23" t="s">
        <v>167</v>
      </c>
      <c r="M85" s="67"/>
      <c r="N85" s="67"/>
      <c r="O85" s="67"/>
    </row>
    <row r="86" spans="1:15" x14ac:dyDescent="0.2">
      <c r="A86" s="12"/>
      <c r="B86" s="13" t="s">
        <v>126</v>
      </c>
      <c r="C86" s="14" t="s">
        <v>11</v>
      </c>
      <c r="D86" s="15" t="s">
        <v>12</v>
      </c>
      <c r="E86" s="14" t="s">
        <v>13</v>
      </c>
      <c r="F86" s="16" t="s">
        <v>128</v>
      </c>
      <c r="G86" s="50">
        <v>162</v>
      </c>
      <c r="H86" s="15" t="s">
        <v>166</v>
      </c>
      <c r="I86" s="14" t="s">
        <v>167</v>
      </c>
      <c r="M86" s="67"/>
      <c r="N86" s="67"/>
      <c r="O86" s="67"/>
    </row>
    <row r="87" spans="1:15" x14ac:dyDescent="0.2">
      <c r="A87" s="12"/>
      <c r="B87" s="13" t="s">
        <v>126</v>
      </c>
      <c r="C87" s="14" t="s">
        <v>74</v>
      </c>
      <c r="D87" s="15" t="s">
        <v>75</v>
      </c>
      <c r="E87" s="14" t="s">
        <v>43</v>
      </c>
      <c r="F87" s="16" t="s">
        <v>129</v>
      </c>
      <c r="G87" s="50">
        <v>73.38</v>
      </c>
      <c r="H87" s="15" t="s">
        <v>166</v>
      </c>
      <c r="I87" s="14" t="s">
        <v>167</v>
      </c>
      <c r="M87" s="67"/>
      <c r="N87" s="67"/>
      <c r="O87" s="67"/>
    </row>
    <row r="88" spans="1:15" x14ac:dyDescent="0.2">
      <c r="A88" s="12"/>
      <c r="B88" s="13" t="s">
        <v>126</v>
      </c>
      <c r="C88" s="14" t="s">
        <v>74</v>
      </c>
      <c r="D88" s="15" t="s">
        <v>75</v>
      </c>
      <c r="E88" s="14" t="s">
        <v>43</v>
      </c>
      <c r="F88" s="16" t="s">
        <v>130</v>
      </c>
      <c r="G88" s="50">
        <v>273.95</v>
      </c>
      <c r="H88" s="15" t="s">
        <v>166</v>
      </c>
      <c r="I88" s="14" t="s">
        <v>167</v>
      </c>
      <c r="M88" s="67"/>
      <c r="N88" s="67"/>
      <c r="O88" s="67"/>
    </row>
    <row r="89" spans="1:15" x14ac:dyDescent="0.2">
      <c r="A89" s="12"/>
      <c r="B89" s="13" t="s">
        <v>126</v>
      </c>
      <c r="C89" s="14" t="s">
        <v>131</v>
      </c>
      <c r="D89" s="15" t="s">
        <v>132</v>
      </c>
      <c r="E89" s="14" t="s">
        <v>43</v>
      </c>
      <c r="F89" s="16" t="s">
        <v>133</v>
      </c>
      <c r="G89" s="50">
        <v>2118.69</v>
      </c>
      <c r="H89" s="15" t="s">
        <v>207</v>
      </c>
      <c r="I89" s="14" t="s">
        <v>208</v>
      </c>
      <c r="M89" s="67"/>
      <c r="N89" s="67"/>
      <c r="O89" s="67"/>
    </row>
    <row r="90" spans="1:15" x14ac:dyDescent="0.2">
      <c r="A90" s="12"/>
      <c r="B90" s="13" t="s">
        <v>126</v>
      </c>
      <c r="C90" s="14" t="s">
        <v>131</v>
      </c>
      <c r="D90" s="15" t="s">
        <v>132</v>
      </c>
      <c r="E90" s="14" t="s">
        <v>43</v>
      </c>
      <c r="F90" s="16" t="s">
        <v>134</v>
      </c>
      <c r="G90" s="50">
        <v>552.4</v>
      </c>
      <c r="H90" s="15" t="s">
        <v>207</v>
      </c>
      <c r="I90" s="14" t="s">
        <v>208</v>
      </c>
      <c r="M90" s="67"/>
      <c r="N90" s="67"/>
      <c r="O90" s="67"/>
    </row>
    <row r="91" spans="1:15" x14ac:dyDescent="0.2">
      <c r="A91" s="12"/>
      <c r="B91" s="13" t="s">
        <v>126</v>
      </c>
      <c r="C91" s="14" t="s">
        <v>131</v>
      </c>
      <c r="D91" s="15" t="s">
        <v>132</v>
      </c>
      <c r="E91" s="14" t="s">
        <v>43</v>
      </c>
      <c r="F91" s="16" t="s">
        <v>135</v>
      </c>
      <c r="G91" s="50">
        <v>1351.41</v>
      </c>
      <c r="H91" s="15" t="s">
        <v>207</v>
      </c>
      <c r="I91" s="14" t="s">
        <v>208</v>
      </c>
    </row>
    <row r="92" spans="1:15" x14ac:dyDescent="0.2">
      <c r="A92" s="12"/>
      <c r="B92" s="13" t="s">
        <v>126</v>
      </c>
      <c r="C92" s="14" t="s">
        <v>131</v>
      </c>
      <c r="D92" s="15" t="s">
        <v>132</v>
      </c>
      <c r="E92" s="14" t="s">
        <v>43</v>
      </c>
      <c r="F92" s="16" t="s">
        <v>136</v>
      </c>
      <c r="G92" s="50">
        <v>418.25</v>
      </c>
      <c r="H92" s="15" t="s">
        <v>207</v>
      </c>
      <c r="I92" s="14" t="s">
        <v>208</v>
      </c>
    </row>
    <row r="93" spans="1:15" x14ac:dyDescent="0.2">
      <c r="A93" s="12"/>
      <c r="B93" s="13" t="s">
        <v>126</v>
      </c>
      <c r="C93" s="14" t="s">
        <v>131</v>
      </c>
      <c r="D93" s="15" t="s">
        <v>132</v>
      </c>
      <c r="E93" s="14" t="s">
        <v>43</v>
      </c>
      <c r="F93" s="16" t="s">
        <v>137</v>
      </c>
      <c r="G93" s="50">
        <v>2660.04</v>
      </c>
      <c r="H93" s="15" t="s">
        <v>207</v>
      </c>
      <c r="I93" s="14" t="s">
        <v>208</v>
      </c>
    </row>
    <row r="94" spans="1:15" x14ac:dyDescent="0.2">
      <c r="A94" s="12"/>
      <c r="B94" s="13" t="s">
        <v>126</v>
      </c>
      <c r="C94" s="14" t="s">
        <v>11</v>
      </c>
      <c r="D94" s="15" t="s">
        <v>12</v>
      </c>
      <c r="E94" s="14" t="s">
        <v>13</v>
      </c>
      <c r="F94" s="16" t="s">
        <v>138</v>
      </c>
      <c r="G94" s="50">
        <v>169.05</v>
      </c>
      <c r="H94" s="15" t="s">
        <v>166</v>
      </c>
      <c r="I94" s="14" t="s">
        <v>167</v>
      </c>
    </row>
    <row r="95" spans="1:15" x14ac:dyDescent="0.2">
      <c r="A95" s="12"/>
      <c r="B95" s="13" t="s">
        <v>126</v>
      </c>
      <c r="C95" s="14" t="s">
        <v>11</v>
      </c>
      <c r="D95" s="15" t="s">
        <v>12</v>
      </c>
      <c r="E95" s="14" t="s">
        <v>13</v>
      </c>
      <c r="F95" s="16" t="s">
        <v>139</v>
      </c>
      <c r="G95" s="50">
        <v>76.5</v>
      </c>
      <c r="H95" s="15" t="s">
        <v>166</v>
      </c>
      <c r="I95" s="14" t="s">
        <v>167</v>
      </c>
    </row>
    <row r="96" spans="1:15" x14ac:dyDescent="0.2">
      <c r="A96" s="12"/>
      <c r="B96" s="13" t="s">
        <v>126</v>
      </c>
      <c r="C96" s="14" t="s">
        <v>11</v>
      </c>
      <c r="D96" s="15" t="s">
        <v>12</v>
      </c>
      <c r="E96" s="14" t="s">
        <v>13</v>
      </c>
      <c r="F96" s="16" t="s">
        <v>140</v>
      </c>
      <c r="G96" s="50">
        <v>846.46</v>
      </c>
      <c r="H96" s="15" t="s">
        <v>166</v>
      </c>
      <c r="I96" s="14" t="s">
        <v>167</v>
      </c>
    </row>
    <row r="97" spans="1:9" x14ac:dyDescent="0.2">
      <c r="A97" s="12"/>
      <c r="B97" s="13" t="s">
        <v>126</v>
      </c>
      <c r="C97" s="14" t="s">
        <v>26</v>
      </c>
      <c r="D97" s="15" t="s">
        <v>27</v>
      </c>
      <c r="E97" s="14" t="s">
        <v>28</v>
      </c>
      <c r="F97" s="16" t="s">
        <v>141</v>
      </c>
      <c r="G97" s="50">
        <v>108.94</v>
      </c>
      <c r="H97" s="15" t="s">
        <v>166</v>
      </c>
      <c r="I97" s="14" t="s">
        <v>167</v>
      </c>
    </row>
    <row r="98" spans="1:9" x14ac:dyDescent="0.2">
      <c r="A98" s="12"/>
      <c r="B98" s="13" t="s">
        <v>126</v>
      </c>
      <c r="C98" s="14" t="s">
        <v>26</v>
      </c>
      <c r="D98" s="15" t="s">
        <v>27</v>
      </c>
      <c r="E98" s="14" t="s">
        <v>28</v>
      </c>
      <c r="F98" s="16" t="s">
        <v>142</v>
      </c>
      <c r="G98" s="50">
        <v>345.44</v>
      </c>
      <c r="H98" s="15" t="s">
        <v>166</v>
      </c>
      <c r="I98" s="14" t="s">
        <v>167</v>
      </c>
    </row>
    <row r="99" spans="1:9" x14ac:dyDescent="0.2">
      <c r="A99" s="12"/>
      <c r="B99" s="13" t="s">
        <v>126</v>
      </c>
      <c r="C99" s="14" t="s">
        <v>26</v>
      </c>
      <c r="D99" s="15" t="s">
        <v>27</v>
      </c>
      <c r="E99" s="14" t="s">
        <v>28</v>
      </c>
      <c r="F99" s="16" t="s">
        <v>143</v>
      </c>
      <c r="G99" s="50">
        <v>39.19</v>
      </c>
      <c r="H99" s="15" t="s">
        <v>166</v>
      </c>
      <c r="I99" s="14" t="s">
        <v>167</v>
      </c>
    </row>
    <row r="100" spans="1:9" x14ac:dyDescent="0.2">
      <c r="A100" s="12"/>
      <c r="B100" s="13" t="s">
        <v>126</v>
      </c>
      <c r="C100" s="14" t="s">
        <v>26</v>
      </c>
      <c r="D100" s="15" t="s">
        <v>27</v>
      </c>
      <c r="E100" s="14" t="s">
        <v>28</v>
      </c>
      <c r="F100" s="16" t="s">
        <v>144</v>
      </c>
      <c r="G100" s="50">
        <v>125.79</v>
      </c>
      <c r="H100" s="15" t="s">
        <v>166</v>
      </c>
      <c r="I100" s="14" t="s">
        <v>167</v>
      </c>
    </row>
    <row r="101" spans="1:9" x14ac:dyDescent="0.2">
      <c r="A101" s="12"/>
      <c r="B101" s="13" t="s">
        <v>126</v>
      </c>
      <c r="C101" s="14" t="s">
        <v>84</v>
      </c>
      <c r="D101" s="15" t="s">
        <v>85</v>
      </c>
      <c r="E101" s="14" t="s">
        <v>86</v>
      </c>
      <c r="F101" s="16" t="s">
        <v>145</v>
      </c>
      <c r="G101" s="50">
        <v>111.95</v>
      </c>
      <c r="H101" s="15" t="s">
        <v>166</v>
      </c>
      <c r="I101" s="14" t="s">
        <v>167</v>
      </c>
    </row>
    <row r="102" spans="1:9" x14ac:dyDescent="0.2">
      <c r="A102" s="12"/>
      <c r="B102" s="13" t="s">
        <v>126</v>
      </c>
      <c r="C102" s="14" t="s">
        <v>11</v>
      </c>
      <c r="D102" s="15" t="s">
        <v>12</v>
      </c>
      <c r="E102" s="14" t="s">
        <v>13</v>
      </c>
      <c r="F102" s="16" t="s">
        <v>146</v>
      </c>
      <c r="G102" s="50">
        <v>71.819999999999993</v>
      </c>
      <c r="H102" s="15" t="s">
        <v>166</v>
      </c>
      <c r="I102" s="14" t="s">
        <v>167</v>
      </c>
    </row>
    <row r="103" spans="1:9" x14ac:dyDescent="0.2">
      <c r="A103" s="12"/>
      <c r="B103" s="13" t="s">
        <v>126</v>
      </c>
      <c r="C103" s="14" t="s">
        <v>26</v>
      </c>
      <c r="D103" s="15" t="s">
        <v>27</v>
      </c>
      <c r="E103" s="14" t="s">
        <v>28</v>
      </c>
      <c r="F103" s="16" t="s">
        <v>147</v>
      </c>
      <c r="G103" s="50">
        <v>52.12</v>
      </c>
      <c r="H103" s="15" t="s">
        <v>166</v>
      </c>
      <c r="I103" s="14" t="s">
        <v>167</v>
      </c>
    </row>
    <row r="104" spans="1:9" x14ac:dyDescent="0.2">
      <c r="A104" s="12"/>
      <c r="B104" s="13" t="s">
        <v>126</v>
      </c>
      <c r="C104" s="14" t="s">
        <v>84</v>
      </c>
      <c r="D104" s="15" t="s">
        <v>85</v>
      </c>
      <c r="E104" s="14" t="s">
        <v>86</v>
      </c>
      <c r="F104" s="16" t="s">
        <v>148</v>
      </c>
      <c r="G104" s="50">
        <v>152.75</v>
      </c>
      <c r="H104" s="15" t="s">
        <v>166</v>
      </c>
      <c r="I104" s="14" t="s">
        <v>167</v>
      </c>
    </row>
    <row r="105" spans="1:9" x14ac:dyDescent="0.2">
      <c r="A105" s="12"/>
      <c r="B105" s="13" t="s">
        <v>126</v>
      </c>
      <c r="C105" s="14" t="s">
        <v>149</v>
      </c>
      <c r="D105" s="15" t="s">
        <v>150</v>
      </c>
      <c r="E105" s="14" t="s">
        <v>43</v>
      </c>
      <c r="F105" s="16" t="s">
        <v>151</v>
      </c>
      <c r="G105" s="50">
        <v>58</v>
      </c>
      <c r="H105" s="15" t="s">
        <v>168</v>
      </c>
      <c r="I105" s="14" t="s">
        <v>169</v>
      </c>
    </row>
    <row r="106" spans="1:9" x14ac:dyDescent="0.2">
      <c r="A106" s="12"/>
      <c r="B106" s="13" t="s">
        <v>126</v>
      </c>
      <c r="C106" s="14" t="s">
        <v>84</v>
      </c>
      <c r="D106" s="15" t="s">
        <v>85</v>
      </c>
      <c r="E106" s="14" t="s">
        <v>86</v>
      </c>
      <c r="F106" s="16" t="s">
        <v>152</v>
      </c>
      <c r="G106" s="50">
        <v>152</v>
      </c>
      <c r="H106" s="15" t="s">
        <v>166</v>
      </c>
      <c r="I106" s="14" t="s">
        <v>167</v>
      </c>
    </row>
    <row r="107" spans="1:9" x14ac:dyDescent="0.2">
      <c r="A107" s="12"/>
      <c r="B107" s="13" t="s">
        <v>126</v>
      </c>
      <c r="C107" s="14" t="s">
        <v>84</v>
      </c>
      <c r="D107" s="15" t="s">
        <v>85</v>
      </c>
      <c r="E107" s="14" t="s">
        <v>86</v>
      </c>
      <c r="F107" s="16" t="s">
        <v>153</v>
      </c>
      <c r="G107" s="50">
        <v>154.22999999999999</v>
      </c>
      <c r="H107" s="15" t="s">
        <v>166</v>
      </c>
      <c r="I107" s="14" t="s">
        <v>167</v>
      </c>
    </row>
    <row r="108" spans="1:9" x14ac:dyDescent="0.2">
      <c r="A108" s="12"/>
      <c r="B108" s="13" t="s">
        <v>126</v>
      </c>
      <c r="C108" s="14" t="s">
        <v>84</v>
      </c>
      <c r="D108" s="15" t="s">
        <v>85</v>
      </c>
      <c r="E108" s="14" t="s">
        <v>86</v>
      </c>
      <c r="F108" s="16" t="s">
        <v>154</v>
      </c>
      <c r="G108" s="50">
        <v>205.2</v>
      </c>
      <c r="H108" s="15" t="s">
        <v>166</v>
      </c>
      <c r="I108" s="14" t="s">
        <v>167</v>
      </c>
    </row>
    <row r="109" spans="1:9" x14ac:dyDescent="0.2">
      <c r="A109" s="31"/>
      <c r="B109" s="32" t="s">
        <v>126</v>
      </c>
      <c r="C109" s="33" t="s">
        <v>155</v>
      </c>
      <c r="D109" s="34" t="s">
        <v>114</v>
      </c>
      <c r="E109" s="33" t="s">
        <v>156</v>
      </c>
      <c r="F109" s="35" t="s">
        <v>157</v>
      </c>
      <c r="G109" s="51">
        <v>51</v>
      </c>
      <c r="H109" s="34" t="s">
        <v>195</v>
      </c>
      <c r="I109" s="33" t="s">
        <v>196</v>
      </c>
    </row>
    <row r="110" spans="1:9" x14ac:dyDescent="0.2">
      <c r="A110" s="26"/>
      <c r="B110" s="27" t="s">
        <v>158</v>
      </c>
      <c r="C110" s="28"/>
      <c r="D110" s="29"/>
      <c r="E110" s="28"/>
      <c r="F110" s="30"/>
      <c r="G110" s="48">
        <f>G111</f>
        <v>220.95</v>
      </c>
      <c r="H110" s="29"/>
      <c r="I110" s="28"/>
    </row>
    <row r="111" spans="1:9" x14ac:dyDescent="0.2">
      <c r="A111" s="41"/>
      <c r="B111" s="42" t="s">
        <v>158</v>
      </c>
      <c r="C111" s="43" t="s">
        <v>159</v>
      </c>
      <c r="D111" s="44" t="s">
        <v>160</v>
      </c>
      <c r="E111" s="43" t="s">
        <v>43</v>
      </c>
      <c r="F111" s="45" t="s">
        <v>161</v>
      </c>
      <c r="G111" s="52">
        <v>220.95</v>
      </c>
      <c r="H111" s="44" t="s">
        <v>205</v>
      </c>
      <c r="I111" s="43" t="s">
        <v>206</v>
      </c>
    </row>
    <row r="112" spans="1:9" x14ac:dyDescent="0.2">
      <c r="A112" s="36"/>
      <c r="B112" s="37"/>
      <c r="C112" s="38"/>
      <c r="D112" s="39"/>
      <c r="E112" s="38"/>
      <c r="F112" s="40"/>
      <c r="G112" s="53">
        <f>G11+G35+G41+G45+G49+G53+G77+G81+G84+G110</f>
        <v>191198.72000000003</v>
      </c>
      <c r="H112" s="39"/>
      <c r="I112" s="38"/>
    </row>
    <row r="113" spans="1:9" x14ac:dyDescent="0.2">
      <c r="A113" s="10"/>
      <c r="B113" s="7"/>
      <c r="C113" s="6"/>
      <c r="D113" s="8"/>
      <c r="E113" s="6"/>
      <c r="F113" s="9"/>
      <c r="G113" s="54"/>
      <c r="H113" s="8"/>
      <c r="I113" s="6"/>
    </row>
    <row r="115" spans="1:9" x14ac:dyDescent="0.2">
      <c r="B115" s="3" t="s">
        <v>162</v>
      </c>
    </row>
    <row r="116" spans="1:9" x14ac:dyDescent="0.2">
      <c r="B116" s="3" t="s">
        <v>163</v>
      </c>
    </row>
    <row r="117" spans="1:9" x14ac:dyDescent="0.2">
      <c r="B117" s="3" t="s">
        <v>164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2026-03-13T12:34:03Z</dcterms:created>
  <dcterms:modified xsi:type="dcterms:W3CDTF">2026-03-13T13:31:56Z</dcterms:modified>
</cp:coreProperties>
</file>