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acunovodstvo\Desktop\TRANSPARENTNOST\"/>
    </mc:Choice>
  </mc:AlternateContent>
  <bookViews>
    <workbookView xWindow="0" yWindow="0" windowWidth="20835" windowHeight="11160"/>
  </bookViews>
  <sheets>
    <sheet name="po datumima" sheetId="1" r:id="rId1"/>
  </sheets>
  <definedNames>
    <definedName name="_xlnm.Print_Area" localSheetId="0">'po datumima'!$A$1:$I$117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2" i="1" l="1"/>
  <c r="G110" i="1"/>
  <c r="G97" i="1"/>
  <c r="G68" i="1"/>
  <c r="G65" i="1"/>
  <c r="G61" i="1"/>
  <c r="G29" i="1" l="1"/>
  <c r="G63" i="1" l="1"/>
  <c r="G25" i="1"/>
  <c r="G21" i="1"/>
  <c r="G17" i="1"/>
  <c r="G11" i="1"/>
</calcChain>
</file>

<file path=xl/sharedStrings.xml><?xml version="1.0" encoding="utf-8"?>
<sst xmlns="http://schemas.openxmlformats.org/spreadsheetml/2006/main" count="639" uniqueCount="200">
  <si>
    <t>Naziv škole: Osnovna škola Dobriša Cesarić Požega</t>
  </si>
  <si>
    <t>Adresa: Slavonska 8</t>
  </si>
  <si>
    <t>OIB: 58790090389</t>
  </si>
  <si>
    <t>datum</t>
  </si>
  <si>
    <t>primatelj</t>
  </si>
  <si>
    <t>OIB</t>
  </si>
  <si>
    <t>mjesto</t>
  </si>
  <si>
    <t>broj plaćenog računa</t>
  </si>
  <si>
    <t>plaćeni iznos</t>
  </si>
  <si>
    <t>konto</t>
  </si>
  <si>
    <t>9.1.2026.</t>
  </si>
  <si>
    <t/>
  </si>
  <si>
    <t xml:space="preserve">                                                                                </t>
  </si>
  <si>
    <t>12.1.2026.</t>
  </si>
  <si>
    <t>13.1.2026.</t>
  </si>
  <si>
    <t>14.1.2026.</t>
  </si>
  <si>
    <t>26.1.2026.</t>
  </si>
  <si>
    <t>27.1.2026.</t>
  </si>
  <si>
    <t>28.1.2026.</t>
  </si>
  <si>
    <t xml:space="preserve">ZAPOSLENICI                                                                     </t>
  </si>
  <si>
    <t xml:space="preserve">           </t>
  </si>
  <si>
    <t xml:space="preserve">                                                            </t>
  </si>
  <si>
    <t>30.1.2026.</t>
  </si>
  <si>
    <t xml:space="preserve">ADDIKO BANK D.D.                                                                </t>
  </si>
  <si>
    <t>14036333877</t>
  </si>
  <si>
    <t xml:space="preserve">ZAGREB                                                      </t>
  </si>
  <si>
    <t>datum izvješća: 16 veljače 2026.</t>
  </si>
  <si>
    <t xml:space="preserve">voditelj računovodstva: Silvija Soukup                           </t>
  </si>
  <si>
    <t xml:space="preserve">odgovorna osoba: mr.sc. Lidija Pecko                      </t>
  </si>
  <si>
    <t>IZVJEŠĆE O TROŠENJU SREDSTAVA ZA SIJEČANJ 2026.</t>
  </si>
  <si>
    <t>3111</t>
  </si>
  <si>
    <t>Plaće za redovan rad</t>
  </si>
  <si>
    <t>3113</t>
  </si>
  <si>
    <t>Plaće za prekovremeni rad</t>
  </si>
  <si>
    <t>3114</t>
  </si>
  <si>
    <t>Plaće za posebne uvjete rada</t>
  </si>
  <si>
    <t>3132</t>
  </si>
  <si>
    <t>Doprinosi za obvezno zdravstveno osiguranje</t>
  </si>
  <si>
    <t>3212</t>
  </si>
  <si>
    <t xml:space="preserve">Naknade za prijevoz, za rad na terenu i odvojeni život </t>
  </si>
  <si>
    <t>3121</t>
  </si>
  <si>
    <t xml:space="preserve">Ostali rashodi za zaposlene </t>
  </si>
  <si>
    <t>3214</t>
  </si>
  <si>
    <t>Ostale naknade  troškova zaposlenima</t>
  </si>
  <si>
    <t>15.1.2026.</t>
  </si>
  <si>
    <t xml:space="preserve">MESNA INDUSTRIJA RAVLIĆ D.O.O.                                                  </t>
  </si>
  <si>
    <t>38495941444</t>
  </si>
  <si>
    <t xml:space="preserve">OSIJEK                                                      </t>
  </si>
  <si>
    <t xml:space="preserve">2067/1/1                                                                        </t>
  </si>
  <si>
    <t xml:space="preserve">284/1/1                                                                         </t>
  </si>
  <si>
    <t xml:space="preserve">VINDIJA D.D.                                                                    </t>
  </si>
  <si>
    <t>44138062462</t>
  </si>
  <si>
    <t xml:space="preserve">VARAŽDIN                                                    </t>
  </si>
  <si>
    <t xml:space="preserve">44-14819-24                                                                     </t>
  </si>
  <si>
    <t xml:space="preserve">KTC D.D.                                                                        </t>
  </si>
  <si>
    <t>95970838122</t>
  </si>
  <si>
    <t xml:space="preserve">KRIŽEVCI                                                    </t>
  </si>
  <si>
    <t xml:space="preserve">164804/551/4                                                                    </t>
  </si>
  <si>
    <t xml:space="preserve">9036-1-1                                                                        </t>
  </si>
  <si>
    <t xml:space="preserve">9038-1-1                                                                        </t>
  </si>
  <si>
    <t xml:space="preserve">9039-1-1                                                                        </t>
  </si>
  <si>
    <t xml:space="preserve">9037-1-1                                                                        </t>
  </si>
  <si>
    <t xml:space="preserve">4041/3000/1                                                                     </t>
  </si>
  <si>
    <t xml:space="preserve">JAVNA VATROGASNA POSTROJBA                                                      </t>
  </si>
  <si>
    <t>83816714601</t>
  </si>
  <si>
    <t xml:space="preserve">POŽEGA                                                      </t>
  </si>
  <si>
    <t xml:space="preserve">405868/900/900                                                                  </t>
  </si>
  <si>
    <t xml:space="preserve">KONTO D.O.O.                                                                    </t>
  </si>
  <si>
    <t>59143170280</t>
  </si>
  <si>
    <t xml:space="preserve">1198-01-91                                                                      </t>
  </si>
  <si>
    <t xml:space="preserve">LEPRINKA D.O.O.                                                                 </t>
  </si>
  <si>
    <t>27332507825</t>
  </si>
  <si>
    <t xml:space="preserve">IČIĆI                                                       </t>
  </si>
  <si>
    <t xml:space="preserve">3963/1/10                                                                       </t>
  </si>
  <si>
    <t xml:space="preserve">TEKIJA D.O.O.                                                                   </t>
  </si>
  <si>
    <t>57790565988</t>
  </si>
  <si>
    <t xml:space="preserve">3964/1/10                                                                       </t>
  </si>
  <si>
    <t xml:space="preserve">1170                                                                            </t>
  </si>
  <si>
    <t xml:space="preserve">9478-P1-1                                                                       </t>
  </si>
  <si>
    <t xml:space="preserve">1245-POSL-1                                                                     </t>
  </si>
  <si>
    <t xml:space="preserve">678-E-1                                                                         </t>
  </si>
  <si>
    <t xml:space="preserve">4157-ZG00-91                                                                    </t>
  </si>
  <si>
    <t xml:space="preserve">9207-1-1                                                                        </t>
  </si>
  <si>
    <t xml:space="preserve">SLAVONIJAPAPIR D.O.O.                                                           </t>
  </si>
  <si>
    <t>22605786111</t>
  </si>
  <si>
    <t xml:space="preserve">5241/1/1                                                                        </t>
  </si>
  <si>
    <t xml:space="preserve">738/1/2                                                                         </t>
  </si>
  <si>
    <t xml:space="preserve">1246-01-91                                                                      </t>
  </si>
  <si>
    <t xml:space="preserve">16822/T5/2                                                                      </t>
  </si>
  <si>
    <t xml:space="preserve">382000312429                                                                    </t>
  </si>
  <si>
    <t xml:space="preserve">247-92006-2                                                                     </t>
  </si>
  <si>
    <t xml:space="preserve">0010003006-241220-1                                                             </t>
  </si>
  <si>
    <t xml:space="preserve">13618/KG3/1                                                                     </t>
  </si>
  <si>
    <t xml:space="preserve">OPG MARICA BALEN                                                                </t>
  </si>
  <si>
    <t>07053510052</t>
  </si>
  <si>
    <t xml:space="preserve">16438/T5/2                                                                      </t>
  </si>
  <si>
    <t xml:space="preserve">COLOR TRGOVINA D.O.O.                                                           </t>
  </si>
  <si>
    <t>44543107610</t>
  </si>
  <si>
    <t xml:space="preserve">44-14780-24                                                                     </t>
  </si>
  <si>
    <t xml:space="preserve">4042/3000/1                                                                     </t>
  </si>
  <si>
    <t xml:space="preserve">386/1/1                                                                         </t>
  </si>
  <si>
    <t xml:space="preserve">9208-1-1                                                                        </t>
  </si>
  <si>
    <t xml:space="preserve">1180-151-1-24                                                                   </t>
  </si>
  <si>
    <t xml:space="preserve">6400/VP09/1                                                                     </t>
  </si>
  <si>
    <t xml:space="preserve">62/VP1/1                                                                        </t>
  </si>
  <si>
    <t xml:space="preserve">44-15121-24                                                                     </t>
  </si>
  <si>
    <t xml:space="preserve">615/1/2                                                                         </t>
  </si>
  <si>
    <t xml:space="preserve">44-15161-24                                                                     </t>
  </si>
  <si>
    <t xml:space="preserve">44-15162-24                                                                     </t>
  </si>
  <si>
    <t xml:space="preserve">44-15163-24                                                                     </t>
  </si>
  <si>
    <t xml:space="preserve">29570530                                                                        </t>
  </si>
  <si>
    <t xml:space="preserve">239255-092-21-24                                                                </t>
  </si>
  <si>
    <t xml:space="preserve">4060/1/10                                                                       </t>
  </si>
  <si>
    <t xml:space="preserve">924/POSL1/3                                                                     </t>
  </si>
  <si>
    <t xml:space="preserve">ŠULC D.O.O.                                                                     </t>
  </si>
  <si>
    <t>69523574330</t>
  </si>
  <si>
    <t xml:space="preserve">25-1224-0784093                                                                 </t>
  </si>
  <si>
    <t xml:space="preserve">16496/T5/2                                                                      </t>
  </si>
  <si>
    <t xml:space="preserve">POINT INFORMATIKA, KOMUNIKACIJA, TRGOVINA D.O.O.                                </t>
  </si>
  <si>
    <t>80947211460</t>
  </si>
  <si>
    <t xml:space="preserve">5005020576-304-5                                                                </t>
  </si>
  <si>
    <t xml:space="preserve">HEP-PLIN D.O.O.                                                                 </t>
  </si>
  <si>
    <t>41317489366</t>
  </si>
  <si>
    <t xml:space="preserve">311/1/4                                                                         </t>
  </si>
  <si>
    <t xml:space="preserve">12-2024                                                                         </t>
  </si>
  <si>
    <t xml:space="preserve">AUTOTRANS D.D.                                                                  </t>
  </si>
  <si>
    <t>19819724166</t>
  </si>
  <si>
    <t xml:space="preserve">CRES                                                        </t>
  </si>
  <si>
    <t xml:space="preserve">382000312430                                                                    </t>
  </si>
  <si>
    <t>29.1.2026.</t>
  </si>
  <si>
    <t xml:space="preserve">215/1/1                                                                         </t>
  </si>
  <si>
    <t xml:space="preserve">1018/PZ1/1                                                                      </t>
  </si>
  <si>
    <t xml:space="preserve">132/vp1/2                                                                       </t>
  </si>
  <si>
    <t xml:space="preserve">2342/3/3                                                                        </t>
  </si>
  <si>
    <t xml:space="preserve">105RAF-05-24/0000147                                                            </t>
  </si>
  <si>
    <t xml:space="preserve">1247/1/1                                                                        </t>
  </si>
  <si>
    <t xml:space="preserve">13617/KG3/1                                                                     </t>
  </si>
  <si>
    <t>747/550/6</t>
  </si>
  <si>
    <t>VELDIĆ-PROMET D.O.O.</t>
  </si>
  <si>
    <t>39281147133</t>
  </si>
  <si>
    <t>VELIKA GORICA</t>
  </si>
  <si>
    <t>1638-01-1</t>
  </si>
  <si>
    <t>PEKARA ŠAFAR</t>
  </si>
  <si>
    <t>34190360237</t>
  </si>
  <si>
    <t>PLETERNICA</t>
  </si>
  <si>
    <t>740/1/2</t>
  </si>
  <si>
    <t>3222</t>
  </si>
  <si>
    <t>Materijal i sirovine</t>
  </si>
  <si>
    <t>3238</t>
  </si>
  <si>
    <t xml:space="preserve">Računalne usluge  </t>
  </si>
  <si>
    <t>3234</t>
  </si>
  <si>
    <t>Komunalne usluge</t>
  </si>
  <si>
    <t>3221</t>
  </si>
  <si>
    <t>Uredski materijal i ostali materijalni rashodi</t>
  </si>
  <si>
    <t>3239</t>
  </si>
  <si>
    <t>Ostale usluge</t>
  </si>
  <si>
    <t>3224</t>
  </si>
  <si>
    <t>Materijal i dijelovi za tekuće i investicijsko održavanje</t>
  </si>
  <si>
    <t>3293</t>
  </si>
  <si>
    <t>Reprezentacija</t>
  </si>
  <si>
    <t>23.1.2026.</t>
  </si>
  <si>
    <t>SOBOSLIKAR I LIČILAC TO-MA</t>
  </si>
  <si>
    <t>37227318336</t>
  </si>
  <si>
    <t xml:space="preserve">POŽEGA                                                </t>
  </si>
  <si>
    <t>69/1/1</t>
  </si>
  <si>
    <t>3232</t>
  </si>
  <si>
    <t>Usluge tekućeg i investicijskog održavanja</t>
  </si>
  <si>
    <t>LUKVEL D.O.O.</t>
  </si>
  <si>
    <t>42927423078</t>
  </si>
  <si>
    <t>887-01-91</t>
  </si>
  <si>
    <t>BAGATIN-TRADE D.O.O.</t>
  </si>
  <si>
    <t>23087346158</t>
  </si>
  <si>
    <t>1597/VPR/1</t>
  </si>
  <si>
    <t>PIN EXCLUSIVE D.O.O.</t>
  </si>
  <si>
    <t>24320014408</t>
  </si>
  <si>
    <t>POŽEGA</t>
  </si>
  <si>
    <t>886/POSL1/3</t>
  </si>
  <si>
    <t>TEKSTIL IVIĆ J.D.O.O.</t>
  </si>
  <si>
    <t>84993726500</t>
  </si>
  <si>
    <t>KAPTOL</t>
  </si>
  <si>
    <t>57/PJ1/1</t>
  </si>
  <si>
    <t>148317/551/5</t>
  </si>
  <si>
    <t>3223</t>
  </si>
  <si>
    <t>Energija</t>
  </si>
  <si>
    <t>3231</t>
  </si>
  <si>
    <t>Usluge telefona, pošte i prijevoza</t>
  </si>
  <si>
    <t>4221</t>
  </si>
  <si>
    <t>Uredska oprema i namještaj</t>
  </si>
  <si>
    <t>3227</t>
  </si>
  <si>
    <t xml:space="preserve">Službena, radna i zaštitna odjeća i obuća </t>
  </si>
  <si>
    <t>10930/1/1</t>
  </si>
  <si>
    <t>10931/1/1</t>
  </si>
  <si>
    <t>10581/1/1</t>
  </si>
  <si>
    <t>10580/1/1</t>
  </si>
  <si>
    <t>GRAD POŽEGA</t>
  </si>
  <si>
    <t>95699596710</t>
  </si>
  <si>
    <t>32277822</t>
  </si>
  <si>
    <t>3431</t>
  </si>
  <si>
    <t>Bankarske usluge i usluge platnog prometa</t>
  </si>
  <si>
    <t>233739-092-21-25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</si>
</sst>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-mm\-yyyy"/>
  </numFmts>
  <fonts count="7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/>
    <xf numFmtId="0" fontId="2" fillId="0" borderId="0" xfId="0" applyFont="1"/>
    <xf numFmtId="164" fontId="1" fillId="0" borderId="0" xfId="0" applyNumberFormat="1" applyFont="1"/>
    <xf numFmtId="49" fontId="1" fillId="0" borderId="0" xfId="0" applyNumberFormat="1" applyFont="1"/>
    <xf numFmtId="49" fontId="1" fillId="0" borderId="0" xfId="0" applyNumberFormat="1" applyFont="1" applyAlignment="1">
      <alignment horizontal="left"/>
    </xf>
    <xf numFmtId="0" fontId="1" fillId="0" borderId="1" xfId="0" applyFont="1" applyBorder="1"/>
    <xf numFmtId="164" fontId="1" fillId="0" borderId="1" xfId="0" applyNumberFormat="1" applyFont="1" applyBorder="1"/>
    <xf numFmtId="49" fontId="1" fillId="0" borderId="1" xfId="0" applyNumberFormat="1" applyFont="1" applyBorder="1"/>
    <xf numFmtId="49" fontId="1" fillId="0" borderId="1" xfId="0" applyNumberFormat="1" applyFont="1" applyBorder="1" applyAlignment="1">
      <alignment horizontal="left"/>
    </xf>
    <xf numFmtId="0" fontId="6" fillId="0" borderId="1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164" fontId="1" fillId="0" borderId="3" xfId="0" applyNumberFormat="1" applyFont="1" applyBorder="1"/>
    <xf numFmtId="0" fontId="1" fillId="0" borderId="3" xfId="0" applyFont="1" applyBorder="1"/>
    <xf numFmtId="49" fontId="1" fillId="0" borderId="3" xfId="0" applyNumberFormat="1" applyFont="1" applyBorder="1"/>
    <xf numFmtId="49" fontId="1" fillId="0" borderId="3" xfId="0" applyNumberFormat="1" applyFont="1" applyBorder="1" applyAlignment="1">
      <alignment horizontal="left"/>
    </xf>
    <xf numFmtId="0" fontId="6" fillId="0" borderId="4" xfId="0" applyFont="1" applyBorder="1" applyAlignment="1">
      <alignment horizontal="center"/>
    </xf>
    <xf numFmtId="164" fontId="1" fillId="0" borderId="4" xfId="0" applyNumberFormat="1" applyFont="1" applyBorder="1"/>
    <xf numFmtId="0" fontId="1" fillId="0" borderId="4" xfId="0" applyFont="1" applyBorder="1"/>
    <xf numFmtId="49" fontId="1" fillId="0" borderId="4" xfId="0" applyNumberFormat="1" applyFont="1" applyBorder="1"/>
    <xf numFmtId="49" fontId="1" fillId="0" borderId="4" xfId="0" applyNumberFormat="1" applyFont="1" applyBorder="1" applyAlignment="1">
      <alignment horizontal="left"/>
    </xf>
    <xf numFmtId="0" fontId="3" fillId="2" borderId="2" xfId="0" applyFont="1" applyFill="1" applyBorder="1"/>
    <xf numFmtId="164" fontId="3" fillId="2" borderId="2" xfId="0" applyNumberFormat="1" applyFont="1" applyFill="1" applyBorder="1"/>
    <xf numFmtId="49" fontId="3" fillId="2" borderId="2" xfId="0" applyNumberFormat="1" applyFont="1" applyFill="1" applyBorder="1"/>
    <xf numFmtId="49" fontId="3" fillId="2" borderId="2" xfId="0" applyNumberFormat="1" applyFont="1" applyFill="1" applyBorder="1" applyAlignment="1">
      <alignment horizontal="left"/>
    </xf>
    <xf numFmtId="0" fontId="5" fillId="0" borderId="2" xfId="0" applyFont="1" applyBorder="1" applyAlignment="1">
      <alignment horizontal="center"/>
    </xf>
    <xf numFmtId="164" fontId="3" fillId="0" borderId="2" xfId="0" applyNumberFormat="1" applyFont="1" applyBorder="1"/>
    <xf numFmtId="0" fontId="3" fillId="0" borderId="2" xfId="0" applyFont="1" applyBorder="1"/>
    <xf numFmtId="49" fontId="3" fillId="0" borderId="2" xfId="0" applyNumberFormat="1" applyFont="1" applyBorder="1"/>
    <xf numFmtId="49" fontId="3" fillId="0" borderId="2" xfId="0" applyNumberFormat="1" applyFont="1" applyBorder="1" applyAlignment="1">
      <alignment horizontal="left"/>
    </xf>
    <xf numFmtId="0" fontId="5" fillId="2" borderId="5" xfId="0" applyFont="1" applyFill="1" applyBorder="1" applyAlignment="1">
      <alignment horizontal="center"/>
    </xf>
    <xf numFmtId="164" fontId="3" fillId="2" borderId="5" xfId="0" applyNumberFormat="1" applyFont="1" applyFill="1" applyBorder="1"/>
    <xf numFmtId="0" fontId="3" fillId="2" borderId="5" xfId="0" applyFont="1" applyFill="1" applyBorder="1"/>
    <xf numFmtId="49" fontId="3" fillId="2" borderId="5" xfId="0" applyNumberFormat="1" applyFont="1" applyFill="1" applyBorder="1"/>
    <xf numFmtId="49" fontId="3" fillId="2" borderId="5" xfId="0" applyNumberFormat="1" applyFont="1" applyFill="1" applyBorder="1" applyAlignment="1">
      <alignment horizontal="left"/>
    </xf>
    <xf numFmtId="0" fontId="6" fillId="0" borderId="2" xfId="0" applyFont="1" applyBorder="1" applyAlignment="1">
      <alignment horizontal="center"/>
    </xf>
    <xf numFmtId="164" fontId="1" fillId="0" borderId="2" xfId="0" applyNumberFormat="1" applyFont="1" applyBorder="1"/>
    <xf numFmtId="0" fontId="1" fillId="0" borderId="2" xfId="0" applyFont="1" applyBorder="1"/>
    <xf numFmtId="49" fontId="1" fillId="0" borderId="2" xfId="0" applyNumberFormat="1" applyFont="1" applyBorder="1"/>
    <xf numFmtId="49" fontId="1" fillId="0" borderId="2" xfId="0" applyNumberFormat="1" applyFont="1" applyBorder="1" applyAlignment="1">
      <alignment horizontal="left"/>
    </xf>
    <xf numFmtId="4" fontId="1" fillId="0" borderId="0" xfId="0" applyNumberFormat="1" applyFont="1" applyAlignment="1">
      <alignment horizontal="right"/>
    </xf>
    <xf numFmtId="4" fontId="3" fillId="2" borderId="2" xfId="0" applyNumberFormat="1" applyFont="1" applyFill="1" applyBorder="1" applyAlignment="1">
      <alignment horizontal="right"/>
    </xf>
    <xf numFmtId="4" fontId="3" fillId="0" borderId="2" xfId="0" applyNumberFormat="1" applyFont="1" applyBorder="1" applyAlignment="1">
      <alignment horizontal="right"/>
    </xf>
    <xf numFmtId="4" fontId="1" fillId="0" borderId="4" xfId="0" applyNumberFormat="1" applyFont="1" applyBorder="1" applyAlignment="1">
      <alignment horizontal="right"/>
    </xf>
    <xf numFmtId="4" fontId="1" fillId="0" borderId="3" xfId="0" applyNumberFormat="1" applyFont="1" applyBorder="1" applyAlignment="1">
      <alignment horizontal="right"/>
    </xf>
    <xf numFmtId="4" fontId="1" fillId="0" borderId="2" xfId="0" applyNumberFormat="1" applyFont="1" applyBorder="1" applyAlignment="1">
      <alignment horizontal="right"/>
    </xf>
    <xf numFmtId="4" fontId="3" fillId="2" borderId="5" xfId="0" applyNumberFormat="1" applyFont="1" applyFill="1" applyBorder="1" applyAlignment="1">
      <alignment horizontal="right"/>
    </xf>
    <xf numFmtId="4" fontId="1" fillId="0" borderId="1" xfId="0" applyNumberFormat="1" applyFont="1" applyBorder="1" applyAlignment="1">
      <alignment horizontal="right"/>
    </xf>
    <xf numFmtId="0" fontId="4" fillId="0" borderId="0" xfId="0" applyFont="1" applyAlignment="1">
      <alignment horizontal="center" wrapText="1"/>
    </xf>
    <xf numFmtId="0" fontId="6" fillId="0" borderId="6" xfId="0" applyFont="1" applyBorder="1" applyAlignment="1">
      <alignment horizontal="center"/>
    </xf>
    <xf numFmtId="164" fontId="1" fillId="0" borderId="6" xfId="0" applyNumberFormat="1" applyFont="1" applyBorder="1"/>
    <xf numFmtId="0" fontId="1" fillId="0" borderId="6" xfId="0" applyFont="1" applyBorder="1"/>
    <xf numFmtId="49" fontId="1" fillId="0" borderId="6" xfId="0" applyNumberFormat="1" applyFont="1" applyBorder="1"/>
    <xf numFmtId="49" fontId="1" fillId="0" borderId="6" xfId="0" applyNumberFormat="1" applyFont="1" applyBorder="1" applyAlignment="1">
      <alignment horizontal="left"/>
    </xf>
    <xf numFmtId="4" fontId="1" fillId="0" borderId="6" xfId="0" applyNumberFormat="1" applyFont="1" applyBorder="1" applyAlignment="1">
      <alignment horizontal="right"/>
    </xf>
    <xf numFmtId="0" fontId="6" fillId="0" borderId="7" xfId="0" applyFont="1" applyBorder="1" applyAlignment="1">
      <alignment horizontal="center"/>
    </xf>
    <xf numFmtId="164" fontId="1" fillId="0" borderId="7" xfId="0" applyNumberFormat="1" applyFont="1" applyBorder="1"/>
    <xf numFmtId="0" fontId="1" fillId="0" borderId="7" xfId="0" applyFont="1" applyBorder="1"/>
    <xf numFmtId="49" fontId="1" fillId="0" borderId="7" xfId="0" applyNumberFormat="1" applyFont="1" applyBorder="1"/>
    <xf numFmtId="49" fontId="1" fillId="0" borderId="7" xfId="0" applyNumberFormat="1" applyFont="1" applyBorder="1" applyAlignment="1">
      <alignment horizontal="left"/>
    </xf>
    <xf numFmtId="0" fontId="6" fillId="0" borderId="8" xfId="0" applyFont="1" applyBorder="1" applyAlignment="1">
      <alignment horizontal="center"/>
    </xf>
    <xf numFmtId="164" fontId="1" fillId="0" borderId="8" xfId="0" applyNumberFormat="1" applyFont="1" applyBorder="1"/>
    <xf numFmtId="0" fontId="1" fillId="0" borderId="8" xfId="0" applyFont="1" applyBorder="1"/>
    <xf numFmtId="49" fontId="1" fillId="0" borderId="8" xfId="0" applyNumberFormat="1" applyFont="1" applyBorder="1"/>
    <xf numFmtId="49" fontId="1" fillId="0" borderId="8" xfId="0" applyNumberFormat="1" applyFont="1" applyBorder="1" applyAlignment="1">
      <alignment horizontal="left"/>
    </xf>
    <xf numFmtId="4" fontId="1" fillId="0" borderId="7" xfId="0" applyNumberFormat="1" applyFont="1" applyBorder="1" applyAlignment="1">
      <alignment horizontal="right"/>
    </xf>
    <xf numFmtId="4" fontId="1" fillId="0" borderId="8" xfId="0" applyNumberFormat="1" applyFont="1" applyBorder="1" applyAlignment="1">
      <alignment horizontal="right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117"/>
  <sheetViews>
    <sheetView tabSelected="1" workbookViewId="0">
      <selection activeCell="F112" sqref="F112"/>
    </sheetView>
  </sheetViews>
  <sheetFormatPr defaultRowHeight="12.75" x14ac:dyDescent="0.2"/>
  <cols>
    <col min="1" max="1" width="3.7109375" style="1" customWidth="1"/>
    <col min="2" max="2" width="12.7109375" style="3" customWidth="1"/>
    <col min="3" max="3" width="24.7109375" style="1" customWidth="1"/>
    <col min="4" max="4" width="12.7109375" style="4" customWidth="1"/>
    <col min="5" max="5" width="12.7109375" style="1" customWidth="1"/>
    <col min="6" max="6" width="24.7109375" style="5" customWidth="1"/>
    <col min="7" max="7" width="12.7109375" style="40" customWidth="1"/>
    <col min="8" max="8" width="10.7109375" style="4" customWidth="1"/>
    <col min="9" max="9" width="56.42578125" style="1" customWidth="1"/>
    <col min="10" max="16384" width="9.140625" style="1"/>
  </cols>
  <sheetData>
    <row r="2" spans="1:9" ht="15.75" x14ac:dyDescent="0.25">
      <c r="A2" s="2" t="s">
        <v>0</v>
      </c>
    </row>
    <row r="3" spans="1:9" ht="15.75" x14ac:dyDescent="0.25">
      <c r="A3" s="2" t="s">
        <v>1</v>
      </c>
    </row>
    <row r="4" spans="1:9" ht="15.75" x14ac:dyDescent="0.25">
      <c r="A4" s="2" t="s">
        <v>2</v>
      </c>
    </row>
    <row r="6" spans="1:9" ht="18.75" x14ac:dyDescent="0.3">
      <c r="A6" s="48" t="s">
        <v>29</v>
      </c>
      <c r="B6" s="48"/>
      <c r="C6" s="48"/>
      <c r="D6" s="48"/>
      <c r="E6" s="48"/>
      <c r="F6" s="48"/>
      <c r="G6" s="48"/>
      <c r="H6" s="48"/>
      <c r="I6" s="48"/>
    </row>
    <row r="10" spans="1:9" x14ac:dyDescent="0.2">
      <c r="A10" s="21"/>
      <c r="B10" s="22" t="s">
        <v>3</v>
      </c>
      <c r="C10" s="21" t="s">
        <v>4</v>
      </c>
      <c r="D10" s="23" t="s">
        <v>5</v>
      </c>
      <c r="E10" s="21" t="s">
        <v>6</v>
      </c>
      <c r="F10" s="24" t="s">
        <v>7</v>
      </c>
      <c r="G10" s="41" t="s">
        <v>8</v>
      </c>
      <c r="H10" s="23" t="s">
        <v>9</v>
      </c>
      <c r="I10" s="21"/>
    </row>
    <row r="11" spans="1:9" x14ac:dyDescent="0.2">
      <c r="A11" s="25"/>
      <c r="B11" s="26" t="s">
        <v>10</v>
      </c>
      <c r="C11" s="27"/>
      <c r="D11" s="28"/>
      <c r="E11" s="27"/>
      <c r="F11" s="29"/>
      <c r="G11" s="42">
        <f>SUM(G12:G16)</f>
        <v>152609.83000000002</v>
      </c>
      <c r="H11" s="28"/>
      <c r="I11" s="27"/>
    </row>
    <row r="12" spans="1:9" x14ac:dyDescent="0.2">
      <c r="A12" s="16"/>
      <c r="B12" s="17" t="s">
        <v>10</v>
      </c>
      <c r="C12" s="18" t="s">
        <v>19</v>
      </c>
      <c r="D12" s="19" t="s">
        <v>11</v>
      </c>
      <c r="E12" s="18"/>
      <c r="F12" s="20" t="s">
        <v>12</v>
      </c>
      <c r="G12" s="43">
        <v>120777.78</v>
      </c>
      <c r="H12" s="19" t="s">
        <v>30</v>
      </c>
      <c r="I12" s="18" t="s">
        <v>31</v>
      </c>
    </row>
    <row r="13" spans="1:9" x14ac:dyDescent="0.2">
      <c r="A13" s="11"/>
      <c r="B13" s="12" t="s">
        <v>10</v>
      </c>
      <c r="C13" s="13" t="s">
        <v>19</v>
      </c>
      <c r="D13" s="14" t="s">
        <v>11</v>
      </c>
      <c r="E13" s="13"/>
      <c r="F13" s="15" t="s">
        <v>12</v>
      </c>
      <c r="G13" s="44">
        <v>4651.16</v>
      </c>
      <c r="H13" s="14" t="s">
        <v>32</v>
      </c>
      <c r="I13" s="13" t="s">
        <v>33</v>
      </c>
    </row>
    <row r="14" spans="1:9" x14ac:dyDescent="0.2">
      <c r="A14" s="11"/>
      <c r="B14" s="12" t="s">
        <v>10</v>
      </c>
      <c r="C14" s="13" t="s">
        <v>19</v>
      </c>
      <c r="D14" s="14" t="s">
        <v>11</v>
      </c>
      <c r="E14" s="13"/>
      <c r="F14" s="15" t="s">
        <v>12</v>
      </c>
      <c r="G14" s="44">
        <v>4763.07</v>
      </c>
      <c r="H14" s="14" t="s">
        <v>34</v>
      </c>
      <c r="I14" s="13" t="s">
        <v>35</v>
      </c>
    </row>
    <row r="15" spans="1:9" x14ac:dyDescent="0.2">
      <c r="A15" s="11"/>
      <c r="B15" s="12" t="s">
        <v>10</v>
      </c>
      <c r="C15" s="13" t="s">
        <v>19</v>
      </c>
      <c r="D15" s="14" t="s">
        <v>11</v>
      </c>
      <c r="E15" s="13"/>
      <c r="F15" s="15" t="s">
        <v>12</v>
      </c>
      <c r="G15" s="44">
        <v>21057.4</v>
      </c>
      <c r="H15" s="14" t="s">
        <v>36</v>
      </c>
      <c r="I15" s="13" t="s">
        <v>37</v>
      </c>
    </row>
    <row r="16" spans="1:9" x14ac:dyDescent="0.2">
      <c r="A16" s="11"/>
      <c r="B16" s="12" t="s">
        <v>10</v>
      </c>
      <c r="C16" s="13" t="s">
        <v>19</v>
      </c>
      <c r="D16" s="14" t="s">
        <v>11</v>
      </c>
      <c r="E16" s="13"/>
      <c r="F16" s="15" t="s">
        <v>12</v>
      </c>
      <c r="G16" s="44">
        <v>1360.42</v>
      </c>
      <c r="H16" s="14" t="s">
        <v>38</v>
      </c>
      <c r="I16" s="13" t="s">
        <v>39</v>
      </c>
    </row>
    <row r="17" spans="1:9" x14ac:dyDescent="0.2">
      <c r="A17" s="25"/>
      <c r="B17" s="26" t="s">
        <v>13</v>
      </c>
      <c r="C17" s="27"/>
      <c r="D17" s="28"/>
      <c r="E17" s="27"/>
      <c r="F17" s="29"/>
      <c r="G17" s="42">
        <f>SUM(G18:G20)</f>
        <v>1985.56</v>
      </c>
      <c r="H17" s="28"/>
      <c r="I17" s="27"/>
    </row>
    <row r="18" spans="1:9" x14ac:dyDescent="0.2">
      <c r="A18" s="16"/>
      <c r="B18" s="17" t="s">
        <v>13</v>
      </c>
      <c r="C18" s="18" t="s">
        <v>19</v>
      </c>
      <c r="D18" s="19" t="s">
        <v>11</v>
      </c>
      <c r="E18" s="18"/>
      <c r="F18" s="20" t="s">
        <v>12</v>
      </c>
      <c r="G18" s="43">
        <v>1687.5</v>
      </c>
      <c r="H18" s="19" t="s">
        <v>30</v>
      </c>
      <c r="I18" s="18" t="s">
        <v>31</v>
      </c>
    </row>
    <row r="19" spans="1:9" x14ac:dyDescent="0.2">
      <c r="A19" s="11"/>
      <c r="B19" s="12" t="s">
        <v>13</v>
      </c>
      <c r="C19" s="13" t="s">
        <v>19</v>
      </c>
      <c r="D19" s="14" t="s">
        <v>11</v>
      </c>
      <c r="E19" s="13"/>
      <c r="F19" s="15" t="s">
        <v>12</v>
      </c>
      <c r="G19" s="44">
        <v>278.44</v>
      </c>
      <c r="H19" s="14" t="s">
        <v>36</v>
      </c>
      <c r="I19" s="13" t="s">
        <v>37</v>
      </c>
    </row>
    <row r="20" spans="1:9" x14ac:dyDescent="0.2">
      <c r="A20" s="11"/>
      <c r="B20" s="12" t="s">
        <v>13</v>
      </c>
      <c r="C20" s="13" t="s">
        <v>19</v>
      </c>
      <c r="D20" s="14" t="s">
        <v>11</v>
      </c>
      <c r="E20" s="13"/>
      <c r="F20" s="15" t="s">
        <v>12</v>
      </c>
      <c r="G20" s="44">
        <v>19.62</v>
      </c>
      <c r="H20" s="14" t="s">
        <v>38</v>
      </c>
      <c r="I20" s="13" t="s">
        <v>39</v>
      </c>
    </row>
    <row r="21" spans="1:9" x14ac:dyDescent="0.2">
      <c r="A21" s="25"/>
      <c r="B21" s="26" t="s">
        <v>14</v>
      </c>
      <c r="C21" s="27"/>
      <c r="D21" s="28"/>
      <c r="E21" s="27"/>
      <c r="F21" s="29"/>
      <c r="G21" s="42">
        <f>SUM(G22:G24)</f>
        <v>5533.84</v>
      </c>
      <c r="H21" s="28"/>
      <c r="I21" s="27"/>
    </row>
    <row r="22" spans="1:9" x14ac:dyDescent="0.2">
      <c r="A22" s="16"/>
      <c r="B22" s="17" t="s">
        <v>14</v>
      </c>
      <c r="C22" s="18" t="s">
        <v>19</v>
      </c>
      <c r="D22" s="19" t="s">
        <v>11</v>
      </c>
      <c r="E22" s="18"/>
      <c r="F22" s="20" t="s">
        <v>12</v>
      </c>
      <c r="G22" s="43">
        <v>4485</v>
      </c>
      <c r="H22" s="19" t="s">
        <v>30</v>
      </c>
      <c r="I22" s="18" t="s">
        <v>31</v>
      </c>
    </row>
    <row r="23" spans="1:9" x14ac:dyDescent="0.2">
      <c r="A23" s="11"/>
      <c r="B23" s="12" t="s">
        <v>14</v>
      </c>
      <c r="C23" s="13" t="s">
        <v>19</v>
      </c>
      <c r="D23" s="14" t="s">
        <v>11</v>
      </c>
      <c r="E23" s="13"/>
      <c r="F23" s="15" t="s">
        <v>12</v>
      </c>
      <c r="G23" s="44">
        <v>740.02</v>
      </c>
      <c r="H23" s="14" t="s">
        <v>36</v>
      </c>
      <c r="I23" s="13" t="s">
        <v>37</v>
      </c>
    </row>
    <row r="24" spans="1:9" x14ac:dyDescent="0.2">
      <c r="A24" s="11"/>
      <c r="B24" s="12" t="s">
        <v>14</v>
      </c>
      <c r="C24" s="13" t="s">
        <v>19</v>
      </c>
      <c r="D24" s="14" t="s">
        <v>11</v>
      </c>
      <c r="E24" s="13"/>
      <c r="F24" s="15" t="s">
        <v>12</v>
      </c>
      <c r="G24" s="44">
        <v>308.82</v>
      </c>
      <c r="H24" s="14" t="s">
        <v>38</v>
      </c>
      <c r="I24" s="13" t="s">
        <v>39</v>
      </c>
    </row>
    <row r="25" spans="1:9" x14ac:dyDescent="0.2">
      <c r="A25" s="25"/>
      <c r="B25" s="26" t="s">
        <v>15</v>
      </c>
      <c r="C25" s="27"/>
      <c r="D25" s="28"/>
      <c r="E25" s="27"/>
      <c r="F25" s="29"/>
      <c r="G25" s="42">
        <f>SUM(G26:G28)</f>
        <v>9633.4599999999991</v>
      </c>
      <c r="H25" s="28"/>
      <c r="I25" s="27"/>
    </row>
    <row r="26" spans="1:9" x14ac:dyDescent="0.2">
      <c r="A26" s="16"/>
      <c r="B26" s="17" t="s">
        <v>15</v>
      </c>
      <c r="C26" s="18" t="s">
        <v>19</v>
      </c>
      <c r="D26" s="19" t="s">
        <v>11</v>
      </c>
      <c r="E26" s="18"/>
      <c r="F26" s="20" t="s">
        <v>12</v>
      </c>
      <c r="G26" s="43">
        <v>8248.86</v>
      </c>
      <c r="H26" s="19" t="s">
        <v>30</v>
      </c>
      <c r="I26" s="18" t="s">
        <v>31</v>
      </c>
    </row>
    <row r="27" spans="1:9" x14ac:dyDescent="0.2">
      <c r="A27" s="11"/>
      <c r="B27" s="12" t="s">
        <v>15</v>
      </c>
      <c r="C27" s="13" t="s">
        <v>19</v>
      </c>
      <c r="D27" s="14" t="s">
        <v>11</v>
      </c>
      <c r="E27" s="13"/>
      <c r="F27" s="15" t="s">
        <v>12</v>
      </c>
      <c r="G27" s="44">
        <v>1022.8</v>
      </c>
      <c r="H27" s="14" t="s">
        <v>36</v>
      </c>
      <c r="I27" s="13" t="s">
        <v>37</v>
      </c>
    </row>
    <row r="28" spans="1:9" x14ac:dyDescent="0.2">
      <c r="A28" s="49"/>
      <c r="B28" s="50" t="s">
        <v>15</v>
      </c>
      <c r="C28" s="51" t="s">
        <v>19</v>
      </c>
      <c r="D28" s="52" t="s">
        <v>11</v>
      </c>
      <c r="E28" s="51"/>
      <c r="F28" s="53" t="s">
        <v>12</v>
      </c>
      <c r="G28" s="54">
        <v>361.8</v>
      </c>
      <c r="H28" s="52" t="s">
        <v>38</v>
      </c>
      <c r="I28" s="51" t="s">
        <v>39</v>
      </c>
    </row>
    <row r="29" spans="1:9" x14ac:dyDescent="0.2">
      <c r="A29" s="25"/>
      <c r="B29" s="26" t="s">
        <v>44</v>
      </c>
      <c r="C29" s="27"/>
      <c r="D29" s="28"/>
      <c r="E29" s="27"/>
      <c r="F29" s="29"/>
      <c r="G29" s="42">
        <f>SUM(G30:G60)</f>
        <v>8006.3599999999979</v>
      </c>
      <c r="H29" s="28"/>
      <c r="I29" s="27"/>
    </row>
    <row r="30" spans="1:9" x14ac:dyDescent="0.2">
      <c r="A30" s="55"/>
      <c r="B30" s="56" t="s">
        <v>44</v>
      </c>
      <c r="C30" s="57" t="s">
        <v>45</v>
      </c>
      <c r="D30" s="58" t="s">
        <v>46</v>
      </c>
      <c r="E30" s="57" t="s">
        <v>47</v>
      </c>
      <c r="F30" s="59" t="s">
        <v>48</v>
      </c>
      <c r="G30" s="65">
        <v>275.99</v>
      </c>
      <c r="H30" s="58" t="s">
        <v>146</v>
      </c>
      <c r="I30" s="57" t="s">
        <v>147</v>
      </c>
    </row>
    <row r="31" spans="1:9" x14ac:dyDescent="0.2">
      <c r="A31" s="11"/>
      <c r="B31" s="12" t="s">
        <v>44</v>
      </c>
      <c r="C31" s="13" t="s">
        <v>45</v>
      </c>
      <c r="D31" s="14" t="s">
        <v>46</v>
      </c>
      <c r="E31" s="13" t="s">
        <v>47</v>
      </c>
      <c r="F31" s="15" t="s">
        <v>49</v>
      </c>
      <c r="G31" s="44">
        <v>200.26</v>
      </c>
      <c r="H31" s="14" t="s">
        <v>146</v>
      </c>
      <c r="I31" s="13" t="s">
        <v>147</v>
      </c>
    </row>
    <row r="32" spans="1:9" x14ac:dyDescent="0.2">
      <c r="A32" s="11"/>
      <c r="B32" s="12" t="s">
        <v>44</v>
      </c>
      <c r="C32" s="13" t="s">
        <v>50</v>
      </c>
      <c r="D32" s="14" t="s">
        <v>51</v>
      </c>
      <c r="E32" s="13" t="s">
        <v>52</v>
      </c>
      <c r="F32" s="15" t="s">
        <v>53</v>
      </c>
      <c r="G32" s="44">
        <v>112.14</v>
      </c>
      <c r="H32" s="14" t="s">
        <v>146</v>
      </c>
      <c r="I32" s="13" t="s">
        <v>147</v>
      </c>
    </row>
    <row r="33" spans="1:9" x14ac:dyDescent="0.2">
      <c r="A33" s="11"/>
      <c r="B33" s="12" t="s">
        <v>44</v>
      </c>
      <c r="C33" s="13" t="s">
        <v>54</v>
      </c>
      <c r="D33" s="14" t="s">
        <v>55</v>
      </c>
      <c r="E33" s="13" t="s">
        <v>56</v>
      </c>
      <c r="F33" s="15" t="s">
        <v>57</v>
      </c>
      <c r="G33" s="44">
        <v>1097.6300000000001</v>
      </c>
      <c r="H33" s="14" t="s">
        <v>146</v>
      </c>
      <c r="I33" s="13" t="s">
        <v>147</v>
      </c>
    </row>
    <row r="34" spans="1:9" x14ac:dyDescent="0.2">
      <c r="A34" s="11"/>
      <c r="B34" s="12" t="s">
        <v>44</v>
      </c>
      <c r="C34" s="13" t="s">
        <v>54</v>
      </c>
      <c r="D34" s="14" t="s">
        <v>55</v>
      </c>
      <c r="E34" s="13" t="s">
        <v>56</v>
      </c>
      <c r="F34" s="15" t="s">
        <v>58</v>
      </c>
      <c r="G34" s="44">
        <v>138.6</v>
      </c>
      <c r="H34" s="14" t="s">
        <v>146</v>
      </c>
      <c r="I34" s="13" t="s">
        <v>147</v>
      </c>
    </row>
    <row r="35" spans="1:9" x14ac:dyDescent="0.2">
      <c r="A35" s="11"/>
      <c r="B35" s="12" t="s">
        <v>44</v>
      </c>
      <c r="C35" s="13" t="s">
        <v>54</v>
      </c>
      <c r="D35" s="14" t="s">
        <v>55</v>
      </c>
      <c r="E35" s="13" t="s">
        <v>56</v>
      </c>
      <c r="F35" s="15" t="s">
        <v>59</v>
      </c>
      <c r="G35" s="44">
        <v>21.9</v>
      </c>
      <c r="H35" s="14" t="s">
        <v>158</v>
      </c>
      <c r="I35" s="13" t="s">
        <v>159</v>
      </c>
    </row>
    <row r="36" spans="1:9" x14ac:dyDescent="0.2">
      <c r="A36" s="11"/>
      <c r="B36" s="12" t="s">
        <v>44</v>
      </c>
      <c r="C36" s="13" t="s">
        <v>54</v>
      </c>
      <c r="D36" s="14" t="s">
        <v>55</v>
      </c>
      <c r="E36" s="13" t="s">
        <v>56</v>
      </c>
      <c r="F36" s="15" t="s">
        <v>60</v>
      </c>
      <c r="G36" s="44">
        <v>30.6</v>
      </c>
      <c r="H36" s="14" t="s">
        <v>146</v>
      </c>
      <c r="I36" s="13" t="s">
        <v>147</v>
      </c>
    </row>
    <row r="37" spans="1:9" x14ac:dyDescent="0.2">
      <c r="A37" s="11"/>
      <c r="B37" s="12" t="s">
        <v>44</v>
      </c>
      <c r="C37" s="13" t="s">
        <v>54</v>
      </c>
      <c r="D37" s="14" t="s">
        <v>55</v>
      </c>
      <c r="E37" s="13" t="s">
        <v>56</v>
      </c>
      <c r="F37" s="15" t="s">
        <v>61</v>
      </c>
      <c r="G37" s="44">
        <v>100.2</v>
      </c>
      <c r="H37" s="14" t="s">
        <v>146</v>
      </c>
      <c r="I37" s="13" t="s">
        <v>147</v>
      </c>
    </row>
    <row r="38" spans="1:9" x14ac:dyDescent="0.2">
      <c r="A38" s="11"/>
      <c r="B38" s="12" t="s">
        <v>44</v>
      </c>
      <c r="C38" s="13" t="s">
        <v>54</v>
      </c>
      <c r="D38" s="14" t="s">
        <v>55</v>
      </c>
      <c r="E38" s="13" t="s">
        <v>56</v>
      </c>
      <c r="F38" s="15" t="s">
        <v>62</v>
      </c>
      <c r="G38" s="44">
        <v>348.65</v>
      </c>
      <c r="H38" s="14" t="s">
        <v>146</v>
      </c>
      <c r="I38" s="13" t="s">
        <v>147</v>
      </c>
    </row>
    <row r="39" spans="1:9" x14ac:dyDescent="0.2">
      <c r="A39" s="11"/>
      <c r="B39" s="12" t="s">
        <v>44</v>
      </c>
      <c r="C39" s="13" t="s">
        <v>63</v>
      </c>
      <c r="D39" s="14" t="s">
        <v>64</v>
      </c>
      <c r="E39" s="13" t="s">
        <v>65</v>
      </c>
      <c r="F39" s="15" t="s">
        <v>66</v>
      </c>
      <c r="G39" s="44">
        <v>63</v>
      </c>
      <c r="H39" s="14" t="s">
        <v>154</v>
      </c>
      <c r="I39" s="13" t="s">
        <v>155</v>
      </c>
    </row>
    <row r="40" spans="1:9" x14ac:dyDescent="0.2">
      <c r="A40" s="11"/>
      <c r="B40" s="12" t="s">
        <v>44</v>
      </c>
      <c r="C40" s="13" t="s">
        <v>67</v>
      </c>
      <c r="D40" s="14" t="s">
        <v>68</v>
      </c>
      <c r="E40" s="13" t="s">
        <v>65</v>
      </c>
      <c r="F40" s="15" t="s">
        <v>69</v>
      </c>
      <c r="G40" s="44">
        <v>50</v>
      </c>
      <c r="H40" s="14" t="s">
        <v>148</v>
      </c>
      <c r="I40" s="13" t="s">
        <v>149</v>
      </c>
    </row>
    <row r="41" spans="1:9" x14ac:dyDescent="0.2">
      <c r="A41" s="11"/>
      <c r="B41" s="12" t="s">
        <v>44</v>
      </c>
      <c r="C41" s="13" t="s">
        <v>70</v>
      </c>
      <c r="D41" s="14" t="s">
        <v>71</v>
      </c>
      <c r="E41" s="13" t="s">
        <v>72</v>
      </c>
      <c r="F41" s="15" t="s">
        <v>73</v>
      </c>
      <c r="G41" s="44">
        <v>50</v>
      </c>
      <c r="H41" s="14" t="s">
        <v>148</v>
      </c>
      <c r="I41" s="13" t="s">
        <v>149</v>
      </c>
    </row>
    <row r="42" spans="1:9" x14ac:dyDescent="0.2">
      <c r="A42" s="11"/>
      <c r="B42" s="12" t="s">
        <v>44</v>
      </c>
      <c r="C42" s="13" t="s">
        <v>74</v>
      </c>
      <c r="D42" s="14" t="s">
        <v>75</v>
      </c>
      <c r="E42" s="13" t="s">
        <v>65</v>
      </c>
      <c r="F42" s="15" t="s">
        <v>76</v>
      </c>
      <c r="G42" s="44">
        <v>9.27</v>
      </c>
      <c r="H42" s="14" t="s">
        <v>150</v>
      </c>
      <c r="I42" s="13" t="s">
        <v>151</v>
      </c>
    </row>
    <row r="43" spans="1:9" x14ac:dyDescent="0.2">
      <c r="A43" s="11"/>
      <c r="B43" s="12" t="s">
        <v>44</v>
      </c>
      <c r="C43" s="13" t="s">
        <v>74</v>
      </c>
      <c r="D43" s="14" t="s">
        <v>75</v>
      </c>
      <c r="E43" s="13" t="s">
        <v>65</v>
      </c>
      <c r="F43" s="15" t="s">
        <v>77</v>
      </c>
      <c r="G43" s="44">
        <v>7.85</v>
      </c>
      <c r="H43" s="14" t="s">
        <v>150</v>
      </c>
      <c r="I43" s="13" t="s">
        <v>151</v>
      </c>
    </row>
    <row r="44" spans="1:9" x14ac:dyDescent="0.2">
      <c r="A44" s="11"/>
      <c r="B44" s="12" t="s">
        <v>44</v>
      </c>
      <c r="C44" s="13" t="s">
        <v>74</v>
      </c>
      <c r="D44" s="14" t="s">
        <v>75</v>
      </c>
      <c r="E44" s="13" t="s">
        <v>65</v>
      </c>
      <c r="F44" s="15" t="s">
        <v>78</v>
      </c>
      <c r="G44" s="44">
        <v>470.54</v>
      </c>
      <c r="H44" s="14" t="s">
        <v>150</v>
      </c>
      <c r="I44" s="13" t="s">
        <v>151</v>
      </c>
    </row>
    <row r="45" spans="1:9" x14ac:dyDescent="0.2">
      <c r="A45" s="11"/>
      <c r="B45" s="12" t="s">
        <v>44</v>
      </c>
      <c r="C45" s="13" t="s">
        <v>45</v>
      </c>
      <c r="D45" s="14" t="s">
        <v>46</v>
      </c>
      <c r="E45" s="13" t="s">
        <v>47</v>
      </c>
      <c r="F45" s="15" t="s">
        <v>79</v>
      </c>
      <c r="G45" s="44">
        <v>512.58000000000004</v>
      </c>
      <c r="H45" s="14" t="s">
        <v>146</v>
      </c>
      <c r="I45" s="13" t="s">
        <v>147</v>
      </c>
    </row>
    <row r="46" spans="1:9" x14ac:dyDescent="0.2">
      <c r="A46" s="11"/>
      <c r="B46" s="12" t="s">
        <v>44</v>
      </c>
      <c r="C46" s="13" t="s">
        <v>50</v>
      </c>
      <c r="D46" s="14" t="s">
        <v>51</v>
      </c>
      <c r="E46" s="13" t="s">
        <v>52</v>
      </c>
      <c r="F46" s="15" t="s">
        <v>80</v>
      </c>
      <c r="G46" s="44">
        <v>107.93</v>
      </c>
      <c r="H46" s="14" t="s">
        <v>146</v>
      </c>
      <c r="I46" s="13" t="s">
        <v>147</v>
      </c>
    </row>
    <row r="47" spans="1:9" x14ac:dyDescent="0.2">
      <c r="A47" s="11"/>
      <c r="B47" s="12" t="s">
        <v>44</v>
      </c>
      <c r="C47" s="13" t="s">
        <v>50</v>
      </c>
      <c r="D47" s="14" t="s">
        <v>51</v>
      </c>
      <c r="E47" s="13" t="s">
        <v>52</v>
      </c>
      <c r="F47" s="15" t="s">
        <v>81</v>
      </c>
      <c r="G47" s="44">
        <v>318.02</v>
      </c>
      <c r="H47" s="14" t="s">
        <v>146</v>
      </c>
      <c r="I47" s="13" t="s">
        <v>147</v>
      </c>
    </row>
    <row r="48" spans="1:9" x14ac:dyDescent="0.2">
      <c r="A48" s="11"/>
      <c r="B48" s="12" t="s">
        <v>44</v>
      </c>
      <c r="C48" s="13" t="s">
        <v>50</v>
      </c>
      <c r="D48" s="14" t="s">
        <v>51</v>
      </c>
      <c r="E48" s="13" t="s">
        <v>52</v>
      </c>
      <c r="F48" s="15" t="s">
        <v>82</v>
      </c>
      <c r="G48" s="44">
        <v>212.74</v>
      </c>
      <c r="H48" s="14" t="s">
        <v>146</v>
      </c>
      <c r="I48" s="13" t="s">
        <v>147</v>
      </c>
    </row>
    <row r="49" spans="1:9" x14ac:dyDescent="0.2">
      <c r="A49" s="11"/>
      <c r="B49" s="12" t="s">
        <v>44</v>
      </c>
      <c r="C49" s="13" t="s">
        <v>50</v>
      </c>
      <c r="D49" s="14" t="s">
        <v>51</v>
      </c>
      <c r="E49" s="13" t="s">
        <v>52</v>
      </c>
      <c r="F49" s="15" t="s">
        <v>137</v>
      </c>
      <c r="G49" s="44">
        <v>286.39999999999998</v>
      </c>
      <c r="H49" s="14" t="s">
        <v>146</v>
      </c>
      <c r="I49" s="13" t="s">
        <v>147</v>
      </c>
    </row>
    <row r="50" spans="1:9" x14ac:dyDescent="0.2">
      <c r="A50" s="11"/>
      <c r="B50" s="12" t="s">
        <v>44</v>
      </c>
      <c r="C50" s="13" t="s">
        <v>83</v>
      </c>
      <c r="D50" s="14" t="s">
        <v>84</v>
      </c>
      <c r="E50" s="13" t="s">
        <v>65</v>
      </c>
      <c r="F50" s="15" t="s">
        <v>85</v>
      </c>
      <c r="G50" s="44">
        <v>1123.49</v>
      </c>
      <c r="H50" s="14" t="s">
        <v>152</v>
      </c>
      <c r="I50" s="13" t="s">
        <v>153</v>
      </c>
    </row>
    <row r="51" spans="1:9" x14ac:dyDescent="0.2">
      <c r="A51" s="11"/>
      <c r="B51" s="12" t="s">
        <v>44</v>
      </c>
      <c r="C51" s="13" t="s">
        <v>83</v>
      </c>
      <c r="D51" s="14" t="s">
        <v>84</v>
      </c>
      <c r="E51" s="13" t="s">
        <v>65</v>
      </c>
      <c r="F51" s="15" t="s">
        <v>86</v>
      </c>
      <c r="G51" s="44">
        <v>194.83</v>
      </c>
      <c r="H51" s="14" t="s">
        <v>152</v>
      </c>
      <c r="I51" s="13" t="s">
        <v>153</v>
      </c>
    </row>
    <row r="52" spans="1:9" x14ac:dyDescent="0.2">
      <c r="A52" s="11"/>
      <c r="B52" s="12" t="s">
        <v>44</v>
      </c>
      <c r="C52" s="13" t="s">
        <v>50</v>
      </c>
      <c r="D52" s="14" t="s">
        <v>51</v>
      </c>
      <c r="E52" s="13" t="s">
        <v>52</v>
      </c>
      <c r="F52" s="15" t="s">
        <v>87</v>
      </c>
      <c r="G52" s="44">
        <v>757.23</v>
      </c>
      <c r="H52" s="14" t="s">
        <v>146</v>
      </c>
      <c r="I52" s="13" t="s">
        <v>147</v>
      </c>
    </row>
    <row r="53" spans="1:9" x14ac:dyDescent="0.2">
      <c r="A53" s="11"/>
      <c r="B53" s="12" t="s">
        <v>44</v>
      </c>
      <c r="C53" s="13" t="s">
        <v>83</v>
      </c>
      <c r="D53" s="14" t="s">
        <v>84</v>
      </c>
      <c r="E53" s="13" t="s">
        <v>65</v>
      </c>
      <c r="F53" s="15" t="s">
        <v>88</v>
      </c>
      <c r="G53" s="44">
        <v>107.63</v>
      </c>
      <c r="H53" s="14" t="s">
        <v>152</v>
      </c>
      <c r="I53" s="13" t="s">
        <v>153</v>
      </c>
    </row>
    <row r="54" spans="1:9" x14ac:dyDescent="0.2">
      <c r="A54" s="11"/>
      <c r="B54" s="12" t="s">
        <v>44</v>
      </c>
      <c r="C54" s="13" t="s">
        <v>138</v>
      </c>
      <c r="D54" s="14" t="s">
        <v>139</v>
      </c>
      <c r="E54" s="13" t="s">
        <v>140</v>
      </c>
      <c r="F54" s="15" t="s">
        <v>141</v>
      </c>
      <c r="G54" s="44">
        <v>114.95</v>
      </c>
      <c r="H54" s="14" t="s">
        <v>156</v>
      </c>
      <c r="I54" s="13" t="s">
        <v>157</v>
      </c>
    </row>
    <row r="55" spans="1:9" x14ac:dyDescent="0.2">
      <c r="A55" s="11"/>
      <c r="B55" s="12" t="s">
        <v>44</v>
      </c>
      <c r="C55" s="13" t="s">
        <v>142</v>
      </c>
      <c r="D55" s="14" t="s">
        <v>143</v>
      </c>
      <c r="E55" s="13" t="s">
        <v>144</v>
      </c>
      <c r="F55" s="15" t="s">
        <v>145</v>
      </c>
      <c r="G55" s="44">
        <v>450.97</v>
      </c>
      <c r="H55" s="14" t="s">
        <v>146</v>
      </c>
      <c r="I55" s="13" t="s">
        <v>147</v>
      </c>
    </row>
    <row r="56" spans="1:9" x14ac:dyDescent="0.2">
      <c r="A56" s="11"/>
      <c r="B56" s="12" t="s">
        <v>44</v>
      </c>
      <c r="C56" s="13" t="s">
        <v>50</v>
      </c>
      <c r="D56" s="14" t="s">
        <v>51</v>
      </c>
      <c r="E56" s="13" t="s">
        <v>52</v>
      </c>
      <c r="F56" s="15" t="s">
        <v>89</v>
      </c>
      <c r="G56" s="44">
        <v>341.47</v>
      </c>
      <c r="H56" s="14" t="s">
        <v>146</v>
      </c>
      <c r="I56" s="13" t="s">
        <v>147</v>
      </c>
    </row>
    <row r="57" spans="1:9" x14ac:dyDescent="0.2">
      <c r="A57" s="11"/>
      <c r="B57" s="12" t="s">
        <v>44</v>
      </c>
      <c r="C57" s="13" t="s">
        <v>50</v>
      </c>
      <c r="D57" s="14" t="s">
        <v>51</v>
      </c>
      <c r="E57" s="13" t="s">
        <v>52</v>
      </c>
      <c r="F57" s="15" t="s">
        <v>90</v>
      </c>
      <c r="G57" s="44">
        <v>177.94</v>
      </c>
      <c r="H57" s="14" t="s">
        <v>146</v>
      </c>
      <c r="I57" s="13" t="s">
        <v>147</v>
      </c>
    </row>
    <row r="58" spans="1:9" x14ac:dyDescent="0.2">
      <c r="A58" s="11"/>
      <c r="B58" s="12" t="s">
        <v>44</v>
      </c>
      <c r="C58" s="13" t="s">
        <v>50</v>
      </c>
      <c r="D58" s="14" t="s">
        <v>51</v>
      </c>
      <c r="E58" s="13" t="s">
        <v>52</v>
      </c>
      <c r="F58" s="15" t="s">
        <v>91</v>
      </c>
      <c r="G58" s="44">
        <v>56.07</v>
      </c>
      <c r="H58" s="14" t="s">
        <v>146</v>
      </c>
      <c r="I58" s="13" t="s">
        <v>147</v>
      </c>
    </row>
    <row r="59" spans="1:9" x14ac:dyDescent="0.2">
      <c r="A59" s="11"/>
      <c r="B59" s="12" t="s">
        <v>44</v>
      </c>
      <c r="C59" s="13" t="s">
        <v>50</v>
      </c>
      <c r="D59" s="14" t="s">
        <v>51</v>
      </c>
      <c r="E59" s="13" t="s">
        <v>52</v>
      </c>
      <c r="F59" s="15" t="s">
        <v>92</v>
      </c>
      <c r="G59" s="44">
        <v>189.48</v>
      </c>
      <c r="H59" s="14" t="s">
        <v>146</v>
      </c>
      <c r="I59" s="13" t="s">
        <v>147</v>
      </c>
    </row>
    <row r="60" spans="1:9" x14ac:dyDescent="0.2">
      <c r="A60" s="60"/>
      <c r="B60" s="61" t="s">
        <v>44</v>
      </c>
      <c r="C60" s="62" t="s">
        <v>93</v>
      </c>
      <c r="D60" s="63" t="s">
        <v>94</v>
      </c>
      <c r="E60" s="62" t="s">
        <v>163</v>
      </c>
      <c r="F60" s="64" t="s">
        <v>95</v>
      </c>
      <c r="G60" s="66">
        <v>78</v>
      </c>
      <c r="H60" s="63" t="s">
        <v>146</v>
      </c>
      <c r="I60" s="62" t="s">
        <v>147</v>
      </c>
    </row>
    <row r="61" spans="1:9" x14ac:dyDescent="0.2">
      <c r="A61" s="25"/>
      <c r="B61" s="26" t="s">
        <v>160</v>
      </c>
      <c r="C61" s="27"/>
      <c r="D61" s="28"/>
      <c r="E61" s="27"/>
      <c r="F61" s="29"/>
      <c r="G61" s="42">
        <f>G62</f>
        <v>1000</v>
      </c>
      <c r="H61" s="28"/>
      <c r="I61" s="27"/>
    </row>
    <row r="62" spans="1:9" x14ac:dyDescent="0.2">
      <c r="A62" s="16"/>
      <c r="B62" s="17" t="s">
        <v>160</v>
      </c>
      <c r="C62" s="18" t="s">
        <v>161</v>
      </c>
      <c r="D62" s="19" t="s">
        <v>162</v>
      </c>
      <c r="E62" s="18" t="s">
        <v>144</v>
      </c>
      <c r="F62" s="20" t="s">
        <v>164</v>
      </c>
      <c r="G62" s="43">
        <v>1000</v>
      </c>
      <c r="H62" s="19" t="s">
        <v>165</v>
      </c>
      <c r="I62" s="18" t="s">
        <v>166</v>
      </c>
    </row>
    <row r="63" spans="1:9" x14ac:dyDescent="0.2">
      <c r="A63" s="25"/>
      <c r="B63" s="26" t="s">
        <v>16</v>
      </c>
      <c r="C63" s="27"/>
      <c r="D63" s="28"/>
      <c r="E63" s="27"/>
      <c r="F63" s="29"/>
      <c r="G63" s="42">
        <f>G64</f>
        <v>900</v>
      </c>
      <c r="H63" s="28"/>
      <c r="I63" s="27"/>
    </row>
    <row r="64" spans="1:9" x14ac:dyDescent="0.2">
      <c r="A64" s="16"/>
      <c r="B64" s="17" t="s">
        <v>16</v>
      </c>
      <c r="C64" s="18" t="s">
        <v>19</v>
      </c>
      <c r="D64" s="19" t="s">
        <v>11</v>
      </c>
      <c r="E64" s="18"/>
      <c r="F64" s="20" t="s">
        <v>12</v>
      </c>
      <c r="G64" s="43">
        <v>900</v>
      </c>
      <c r="H64" s="19" t="s">
        <v>40</v>
      </c>
      <c r="I64" s="18" t="s">
        <v>41</v>
      </c>
    </row>
    <row r="65" spans="1:9" x14ac:dyDescent="0.2">
      <c r="A65" s="25"/>
      <c r="B65" s="26" t="s">
        <v>17</v>
      </c>
      <c r="C65" s="27"/>
      <c r="D65" s="28"/>
      <c r="E65" s="27"/>
      <c r="F65" s="29"/>
      <c r="G65" s="42">
        <f>SUM(G66:G67)</f>
        <v>4225.87</v>
      </c>
      <c r="H65" s="28"/>
      <c r="I65" s="27"/>
    </row>
    <row r="66" spans="1:9" x14ac:dyDescent="0.2">
      <c r="A66" s="16"/>
      <c r="B66" s="17" t="s">
        <v>17</v>
      </c>
      <c r="C66" s="18" t="s">
        <v>161</v>
      </c>
      <c r="D66" s="19" t="s">
        <v>162</v>
      </c>
      <c r="E66" s="18" t="s">
        <v>144</v>
      </c>
      <c r="F66" s="20" t="s">
        <v>164</v>
      </c>
      <c r="G66" s="43">
        <v>1000</v>
      </c>
      <c r="H66" s="19" t="s">
        <v>165</v>
      </c>
      <c r="I66" s="18" t="s">
        <v>166</v>
      </c>
    </row>
    <row r="67" spans="1:9" x14ac:dyDescent="0.2">
      <c r="A67" s="16"/>
      <c r="B67" s="17" t="s">
        <v>17</v>
      </c>
      <c r="C67" s="18" t="s">
        <v>19</v>
      </c>
      <c r="D67" s="19" t="s">
        <v>11</v>
      </c>
      <c r="E67" s="18"/>
      <c r="F67" s="20" t="s">
        <v>12</v>
      </c>
      <c r="G67" s="43">
        <v>3225.87</v>
      </c>
      <c r="H67" s="19" t="s">
        <v>40</v>
      </c>
      <c r="I67" s="18" t="s">
        <v>41</v>
      </c>
    </row>
    <row r="68" spans="1:9" x14ac:dyDescent="0.2">
      <c r="A68" s="25"/>
      <c r="B68" s="26" t="s">
        <v>18</v>
      </c>
      <c r="C68" s="27"/>
      <c r="D68" s="28"/>
      <c r="E68" s="27"/>
      <c r="F68" s="29"/>
      <c r="G68" s="42">
        <f>SUM(G69:G96)</f>
        <v>8983.0299999999988</v>
      </c>
      <c r="H68" s="28"/>
      <c r="I68" s="27"/>
    </row>
    <row r="69" spans="1:9" x14ac:dyDescent="0.2">
      <c r="A69" s="55"/>
      <c r="B69" s="56" t="s">
        <v>18</v>
      </c>
      <c r="C69" s="57" t="s">
        <v>96</v>
      </c>
      <c r="D69" s="58" t="s">
        <v>97</v>
      </c>
      <c r="E69" s="57" t="s">
        <v>65</v>
      </c>
      <c r="F69" s="59" t="s">
        <v>98</v>
      </c>
      <c r="G69" s="65">
        <v>171.21</v>
      </c>
      <c r="H69" s="58" t="s">
        <v>152</v>
      </c>
      <c r="I69" s="57" t="s">
        <v>153</v>
      </c>
    </row>
    <row r="70" spans="1:9" x14ac:dyDescent="0.2">
      <c r="A70" s="11"/>
      <c r="B70" s="12" t="s">
        <v>18</v>
      </c>
      <c r="C70" s="13" t="s">
        <v>54</v>
      </c>
      <c r="D70" s="14" t="s">
        <v>55</v>
      </c>
      <c r="E70" s="13" t="s">
        <v>56</v>
      </c>
      <c r="F70" s="15" t="s">
        <v>99</v>
      </c>
      <c r="G70" s="44">
        <v>249.75</v>
      </c>
      <c r="H70" s="14" t="s">
        <v>146</v>
      </c>
      <c r="I70" s="13" t="s">
        <v>147</v>
      </c>
    </row>
    <row r="71" spans="1:9" x14ac:dyDescent="0.2">
      <c r="A71" s="11"/>
      <c r="B71" s="12" t="s">
        <v>18</v>
      </c>
      <c r="C71" s="13" t="s">
        <v>54</v>
      </c>
      <c r="D71" s="14" t="s">
        <v>55</v>
      </c>
      <c r="E71" s="13" t="s">
        <v>56</v>
      </c>
      <c r="F71" s="15" t="s">
        <v>100</v>
      </c>
      <c r="G71" s="44">
        <v>135.01</v>
      </c>
      <c r="H71" s="14" t="s">
        <v>146</v>
      </c>
      <c r="I71" s="13" t="s">
        <v>147</v>
      </c>
    </row>
    <row r="72" spans="1:9" x14ac:dyDescent="0.2">
      <c r="A72" s="11"/>
      <c r="B72" s="12" t="s">
        <v>18</v>
      </c>
      <c r="C72" s="13" t="s">
        <v>45</v>
      </c>
      <c r="D72" s="14" t="s">
        <v>46</v>
      </c>
      <c r="E72" s="13" t="s">
        <v>47</v>
      </c>
      <c r="F72" s="15" t="s">
        <v>101</v>
      </c>
      <c r="G72" s="44">
        <v>92.98</v>
      </c>
      <c r="H72" s="14" t="s">
        <v>146</v>
      </c>
      <c r="I72" s="13" t="s">
        <v>147</v>
      </c>
    </row>
    <row r="73" spans="1:9" x14ac:dyDescent="0.2">
      <c r="A73" s="11"/>
      <c r="B73" s="12" t="s">
        <v>18</v>
      </c>
      <c r="C73" s="13" t="s">
        <v>45</v>
      </c>
      <c r="D73" s="14" t="s">
        <v>46</v>
      </c>
      <c r="E73" s="13" t="s">
        <v>47</v>
      </c>
      <c r="F73" s="15" t="s">
        <v>102</v>
      </c>
      <c r="G73" s="44">
        <v>145.79</v>
      </c>
      <c r="H73" s="14" t="s">
        <v>146</v>
      </c>
      <c r="I73" s="13" t="s">
        <v>147</v>
      </c>
    </row>
    <row r="74" spans="1:9" x14ac:dyDescent="0.2">
      <c r="A74" s="11"/>
      <c r="B74" s="12" t="s">
        <v>18</v>
      </c>
      <c r="C74" s="13" t="s">
        <v>45</v>
      </c>
      <c r="D74" s="14" t="s">
        <v>46</v>
      </c>
      <c r="E74" s="13" t="s">
        <v>47</v>
      </c>
      <c r="F74" s="15" t="s">
        <v>103</v>
      </c>
      <c r="G74" s="44">
        <v>146.54</v>
      </c>
      <c r="H74" s="14" t="s">
        <v>146</v>
      </c>
      <c r="I74" s="13" t="s">
        <v>147</v>
      </c>
    </row>
    <row r="75" spans="1:9" x14ac:dyDescent="0.2">
      <c r="A75" s="11"/>
      <c r="B75" s="12" t="s">
        <v>18</v>
      </c>
      <c r="C75" s="13" t="s">
        <v>54</v>
      </c>
      <c r="D75" s="14" t="s">
        <v>55</v>
      </c>
      <c r="E75" s="13" t="s">
        <v>56</v>
      </c>
      <c r="F75" s="15" t="s">
        <v>104</v>
      </c>
      <c r="G75" s="44">
        <v>104.9</v>
      </c>
      <c r="H75" s="14" t="s">
        <v>146</v>
      </c>
      <c r="I75" s="13" t="s">
        <v>147</v>
      </c>
    </row>
    <row r="76" spans="1:9" x14ac:dyDescent="0.2">
      <c r="A76" s="11"/>
      <c r="B76" s="12" t="s">
        <v>18</v>
      </c>
      <c r="C76" s="13" t="s">
        <v>54</v>
      </c>
      <c r="D76" s="14" t="s">
        <v>55</v>
      </c>
      <c r="E76" s="13" t="s">
        <v>56</v>
      </c>
      <c r="F76" s="15" t="s">
        <v>105</v>
      </c>
      <c r="G76" s="44">
        <v>174.9</v>
      </c>
      <c r="H76" s="14" t="s">
        <v>146</v>
      </c>
      <c r="I76" s="13" t="s">
        <v>147</v>
      </c>
    </row>
    <row r="77" spans="1:9" x14ac:dyDescent="0.2">
      <c r="A77" s="11"/>
      <c r="B77" s="12" t="s">
        <v>18</v>
      </c>
      <c r="C77" s="13" t="s">
        <v>54</v>
      </c>
      <c r="D77" s="14" t="s">
        <v>55</v>
      </c>
      <c r="E77" s="13" t="s">
        <v>56</v>
      </c>
      <c r="F77" s="15" t="s">
        <v>106</v>
      </c>
      <c r="G77" s="44">
        <v>148.82</v>
      </c>
      <c r="H77" s="14" t="s">
        <v>146</v>
      </c>
      <c r="I77" s="13" t="s">
        <v>147</v>
      </c>
    </row>
    <row r="78" spans="1:9" x14ac:dyDescent="0.2">
      <c r="A78" s="11"/>
      <c r="B78" s="12" t="s">
        <v>18</v>
      </c>
      <c r="C78" s="13" t="s">
        <v>54</v>
      </c>
      <c r="D78" s="14" t="s">
        <v>55</v>
      </c>
      <c r="E78" s="13" t="s">
        <v>56</v>
      </c>
      <c r="F78" s="15" t="s">
        <v>107</v>
      </c>
      <c r="G78" s="44">
        <v>1007.08</v>
      </c>
      <c r="H78" s="14" t="s">
        <v>146</v>
      </c>
      <c r="I78" s="13" t="s">
        <v>147</v>
      </c>
    </row>
    <row r="79" spans="1:9" x14ac:dyDescent="0.2">
      <c r="A79" s="11"/>
      <c r="B79" s="12" t="s">
        <v>18</v>
      </c>
      <c r="C79" s="13" t="s">
        <v>54</v>
      </c>
      <c r="D79" s="14" t="s">
        <v>55</v>
      </c>
      <c r="E79" s="13" t="s">
        <v>56</v>
      </c>
      <c r="F79" s="15" t="s">
        <v>108</v>
      </c>
      <c r="G79" s="44">
        <v>5.54</v>
      </c>
      <c r="H79" s="14" t="s">
        <v>146</v>
      </c>
      <c r="I79" s="13" t="s">
        <v>147</v>
      </c>
    </row>
    <row r="80" spans="1:9" x14ac:dyDescent="0.2">
      <c r="A80" s="11"/>
      <c r="B80" s="12" t="s">
        <v>18</v>
      </c>
      <c r="C80" s="13" t="s">
        <v>54</v>
      </c>
      <c r="D80" s="14" t="s">
        <v>55</v>
      </c>
      <c r="E80" s="13" t="s">
        <v>56</v>
      </c>
      <c r="F80" s="15" t="s">
        <v>109</v>
      </c>
      <c r="G80" s="44">
        <v>13.18</v>
      </c>
      <c r="H80" s="14" t="s">
        <v>158</v>
      </c>
      <c r="I80" s="13" t="s">
        <v>159</v>
      </c>
    </row>
    <row r="81" spans="1:9" x14ac:dyDescent="0.2">
      <c r="A81" s="11"/>
      <c r="B81" s="12" t="s">
        <v>18</v>
      </c>
      <c r="C81" s="13" t="s">
        <v>54</v>
      </c>
      <c r="D81" s="14" t="s">
        <v>55</v>
      </c>
      <c r="E81" s="13" t="s">
        <v>56</v>
      </c>
      <c r="F81" s="15" t="s">
        <v>110</v>
      </c>
      <c r="G81" s="44">
        <v>383.44</v>
      </c>
      <c r="H81" s="14" t="s">
        <v>146</v>
      </c>
      <c r="I81" s="13" t="s">
        <v>147</v>
      </c>
    </row>
    <row r="82" spans="1:9" x14ac:dyDescent="0.2">
      <c r="A82" s="11"/>
      <c r="B82" s="12" t="s">
        <v>18</v>
      </c>
      <c r="C82" s="13" t="s">
        <v>50</v>
      </c>
      <c r="D82" s="14" t="s">
        <v>51</v>
      </c>
      <c r="E82" s="13" t="s">
        <v>52</v>
      </c>
      <c r="F82" s="15" t="s">
        <v>181</v>
      </c>
      <c r="G82" s="44">
        <v>175</v>
      </c>
      <c r="H82" s="14" t="s">
        <v>146</v>
      </c>
      <c r="I82" s="13" t="s">
        <v>147</v>
      </c>
    </row>
    <row r="83" spans="1:9" x14ac:dyDescent="0.2">
      <c r="A83" s="11"/>
      <c r="B83" s="12" t="s">
        <v>18</v>
      </c>
      <c r="C83" s="13" t="s">
        <v>70</v>
      </c>
      <c r="D83" s="14" t="s">
        <v>71</v>
      </c>
      <c r="E83" s="13" t="s">
        <v>72</v>
      </c>
      <c r="F83" s="15" t="s">
        <v>111</v>
      </c>
      <c r="G83" s="44">
        <v>50</v>
      </c>
      <c r="H83" s="14" t="s">
        <v>148</v>
      </c>
      <c r="I83" s="13" t="s">
        <v>149</v>
      </c>
    </row>
    <row r="84" spans="1:9" x14ac:dyDescent="0.2">
      <c r="A84" s="11"/>
      <c r="B84" s="12" t="s">
        <v>18</v>
      </c>
      <c r="C84" s="13" t="s">
        <v>45</v>
      </c>
      <c r="D84" s="14" t="s">
        <v>46</v>
      </c>
      <c r="E84" s="13" t="s">
        <v>47</v>
      </c>
      <c r="F84" s="15" t="s">
        <v>112</v>
      </c>
      <c r="G84" s="44">
        <v>255.32</v>
      </c>
      <c r="H84" s="14" t="s">
        <v>146</v>
      </c>
      <c r="I84" s="13" t="s">
        <v>147</v>
      </c>
    </row>
    <row r="85" spans="1:9" x14ac:dyDescent="0.2">
      <c r="A85" s="11"/>
      <c r="B85" s="12" t="s">
        <v>18</v>
      </c>
      <c r="C85" s="13" t="s">
        <v>54</v>
      </c>
      <c r="D85" s="14" t="s">
        <v>55</v>
      </c>
      <c r="E85" s="13" t="s">
        <v>56</v>
      </c>
      <c r="F85" s="15" t="s">
        <v>113</v>
      </c>
      <c r="G85" s="44">
        <v>162</v>
      </c>
      <c r="H85" s="14" t="s">
        <v>146</v>
      </c>
      <c r="I85" s="13" t="s">
        <v>147</v>
      </c>
    </row>
    <row r="86" spans="1:9" x14ac:dyDescent="0.2">
      <c r="A86" s="11"/>
      <c r="B86" s="12" t="s">
        <v>18</v>
      </c>
      <c r="C86" s="13" t="s">
        <v>114</v>
      </c>
      <c r="D86" s="14" t="s">
        <v>115</v>
      </c>
      <c r="E86" s="13" t="s">
        <v>65</v>
      </c>
      <c r="F86" s="15" t="s">
        <v>116</v>
      </c>
      <c r="G86" s="44">
        <v>437.5</v>
      </c>
      <c r="H86" s="14" t="s">
        <v>165</v>
      </c>
      <c r="I86" s="13" t="s">
        <v>166</v>
      </c>
    </row>
    <row r="87" spans="1:9" x14ac:dyDescent="0.2">
      <c r="A87" s="11"/>
      <c r="B87" s="12" t="s">
        <v>18</v>
      </c>
      <c r="C87" s="13" t="s">
        <v>45</v>
      </c>
      <c r="D87" s="14" t="s">
        <v>46</v>
      </c>
      <c r="E87" s="13" t="s">
        <v>47</v>
      </c>
      <c r="F87" s="15" t="s">
        <v>117</v>
      </c>
      <c r="G87" s="44">
        <v>92.93</v>
      </c>
      <c r="H87" s="14" t="s">
        <v>146</v>
      </c>
      <c r="I87" s="13" t="s">
        <v>147</v>
      </c>
    </row>
    <row r="88" spans="1:9" x14ac:dyDescent="0.2">
      <c r="A88" s="11"/>
      <c r="B88" s="12" t="s">
        <v>18</v>
      </c>
      <c r="C88" s="13" t="s">
        <v>118</v>
      </c>
      <c r="D88" s="14" t="s">
        <v>119</v>
      </c>
      <c r="E88" s="13" t="s">
        <v>52</v>
      </c>
      <c r="F88" s="15" t="s">
        <v>120</v>
      </c>
      <c r="G88" s="44">
        <v>125</v>
      </c>
      <c r="H88" s="14" t="s">
        <v>148</v>
      </c>
      <c r="I88" s="13" t="s">
        <v>149</v>
      </c>
    </row>
    <row r="89" spans="1:9" x14ac:dyDescent="0.2">
      <c r="A89" s="11"/>
      <c r="B89" s="12" t="s">
        <v>18</v>
      </c>
      <c r="C89" s="13" t="s">
        <v>167</v>
      </c>
      <c r="D89" s="14" t="s">
        <v>168</v>
      </c>
      <c r="E89" s="13" t="s">
        <v>25</v>
      </c>
      <c r="F89" s="15" t="s">
        <v>169</v>
      </c>
      <c r="G89" s="44">
        <v>1695</v>
      </c>
      <c r="H89" s="14" t="s">
        <v>186</v>
      </c>
      <c r="I89" s="13" t="s">
        <v>187</v>
      </c>
    </row>
    <row r="90" spans="1:9" x14ac:dyDescent="0.2">
      <c r="A90" s="11"/>
      <c r="B90" s="12" t="s">
        <v>18</v>
      </c>
      <c r="C90" s="13" t="s">
        <v>170</v>
      </c>
      <c r="D90" s="14" t="s">
        <v>171</v>
      </c>
      <c r="E90" s="13" t="s">
        <v>47</v>
      </c>
      <c r="F90" s="15" t="s">
        <v>172</v>
      </c>
      <c r="G90" s="44">
        <v>235.08</v>
      </c>
      <c r="H90" s="14" t="s">
        <v>152</v>
      </c>
      <c r="I90" s="13" t="s">
        <v>153</v>
      </c>
    </row>
    <row r="91" spans="1:9" x14ac:dyDescent="0.2">
      <c r="A91" s="11"/>
      <c r="B91" s="12" t="s">
        <v>18</v>
      </c>
      <c r="C91" s="13" t="s">
        <v>173</v>
      </c>
      <c r="D91" s="14" t="s">
        <v>174</v>
      </c>
      <c r="E91" s="13" t="s">
        <v>175</v>
      </c>
      <c r="F91" s="15" t="s">
        <v>176</v>
      </c>
      <c r="G91" s="44">
        <v>0.75</v>
      </c>
      <c r="H91" s="14" t="s">
        <v>152</v>
      </c>
      <c r="I91" s="13" t="s">
        <v>153</v>
      </c>
    </row>
    <row r="92" spans="1:9" x14ac:dyDescent="0.2">
      <c r="A92" s="11"/>
      <c r="B92" s="12" t="s">
        <v>18</v>
      </c>
      <c r="C92" s="13" t="s">
        <v>177</v>
      </c>
      <c r="D92" s="14" t="s">
        <v>178</v>
      </c>
      <c r="E92" s="13" t="s">
        <v>179</v>
      </c>
      <c r="F92" s="15" t="s">
        <v>180</v>
      </c>
      <c r="G92" s="44">
        <v>24.89</v>
      </c>
      <c r="H92" s="14" t="s">
        <v>188</v>
      </c>
      <c r="I92" s="13" t="s">
        <v>189</v>
      </c>
    </row>
    <row r="93" spans="1:9" x14ac:dyDescent="0.2">
      <c r="A93" s="11"/>
      <c r="B93" s="12" t="s">
        <v>18</v>
      </c>
      <c r="C93" s="13" t="s">
        <v>121</v>
      </c>
      <c r="D93" s="14" t="s">
        <v>122</v>
      </c>
      <c r="E93" s="13" t="s">
        <v>47</v>
      </c>
      <c r="F93" s="15" t="s">
        <v>123</v>
      </c>
      <c r="G93" s="44">
        <v>1515.71</v>
      </c>
      <c r="H93" s="14" t="s">
        <v>182</v>
      </c>
      <c r="I93" s="13" t="s">
        <v>183</v>
      </c>
    </row>
    <row r="94" spans="1:9" x14ac:dyDescent="0.2">
      <c r="A94" s="11"/>
      <c r="B94" s="12" t="s">
        <v>18</v>
      </c>
      <c r="C94" s="13" t="s">
        <v>121</v>
      </c>
      <c r="D94" s="14" t="s">
        <v>122</v>
      </c>
      <c r="E94" s="13" t="s">
        <v>47</v>
      </c>
      <c r="F94" s="15" t="s">
        <v>124</v>
      </c>
      <c r="G94" s="44">
        <v>880.21</v>
      </c>
      <c r="H94" s="14" t="s">
        <v>182</v>
      </c>
      <c r="I94" s="13" t="s">
        <v>183</v>
      </c>
    </row>
    <row r="95" spans="1:9" x14ac:dyDescent="0.2">
      <c r="A95" s="11"/>
      <c r="B95" s="12" t="s">
        <v>18</v>
      </c>
      <c r="C95" s="13" t="s">
        <v>125</v>
      </c>
      <c r="D95" s="14" t="s">
        <v>126</v>
      </c>
      <c r="E95" s="13" t="s">
        <v>127</v>
      </c>
      <c r="F95" s="15" t="s">
        <v>128</v>
      </c>
      <c r="G95" s="44">
        <v>500</v>
      </c>
      <c r="H95" s="14" t="s">
        <v>184</v>
      </c>
      <c r="I95" s="13" t="s">
        <v>185</v>
      </c>
    </row>
    <row r="96" spans="1:9" x14ac:dyDescent="0.2">
      <c r="A96" s="49"/>
      <c r="B96" s="50" t="s">
        <v>18</v>
      </c>
      <c r="C96" s="51" t="s">
        <v>19</v>
      </c>
      <c r="D96" s="52" t="s">
        <v>20</v>
      </c>
      <c r="E96" s="51" t="s">
        <v>21</v>
      </c>
      <c r="F96" s="53" t="s">
        <v>12</v>
      </c>
      <c r="G96" s="54">
        <v>54.5</v>
      </c>
      <c r="H96" s="52" t="s">
        <v>42</v>
      </c>
      <c r="I96" s="51" t="s">
        <v>43</v>
      </c>
    </row>
    <row r="97" spans="1:9" x14ac:dyDescent="0.2">
      <c r="A97" s="25"/>
      <c r="B97" s="26" t="s">
        <v>129</v>
      </c>
      <c r="C97" s="27"/>
      <c r="D97" s="28"/>
      <c r="E97" s="27"/>
      <c r="F97" s="29"/>
      <c r="G97" s="42">
        <f>SUM(G98:G109)</f>
        <v>1632.65</v>
      </c>
      <c r="H97" s="28"/>
      <c r="I97" s="27"/>
    </row>
    <row r="98" spans="1:9" x14ac:dyDescent="0.2">
      <c r="A98" s="16"/>
      <c r="B98" s="17" t="s">
        <v>129</v>
      </c>
      <c r="C98" s="18" t="s">
        <v>54</v>
      </c>
      <c r="D98" s="19" t="s">
        <v>55</v>
      </c>
      <c r="E98" s="18" t="s">
        <v>56</v>
      </c>
      <c r="F98" s="20" t="s">
        <v>130</v>
      </c>
      <c r="G98" s="43">
        <v>163.87</v>
      </c>
      <c r="H98" s="19" t="s">
        <v>146</v>
      </c>
      <c r="I98" s="18" t="s">
        <v>147</v>
      </c>
    </row>
    <row r="99" spans="1:9" x14ac:dyDescent="0.2">
      <c r="A99" s="11"/>
      <c r="B99" s="12" t="s">
        <v>129</v>
      </c>
      <c r="C99" s="13" t="s">
        <v>54</v>
      </c>
      <c r="D99" s="14" t="s">
        <v>55</v>
      </c>
      <c r="E99" s="13" t="s">
        <v>56</v>
      </c>
      <c r="F99" s="15" t="s">
        <v>131</v>
      </c>
      <c r="G99" s="44">
        <v>200.72</v>
      </c>
      <c r="H99" s="14" t="s">
        <v>146</v>
      </c>
      <c r="I99" s="13" t="s">
        <v>147</v>
      </c>
    </row>
    <row r="100" spans="1:9" x14ac:dyDescent="0.2">
      <c r="A100" s="11"/>
      <c r="B100" s="12" t="s">
        <v>129</v>
      </c>
      <c r="C100" s="13" t="s">
        <v>54</v>
      </c>
      <c r="D100" s="14" t="s">
        <v>55</v>
      </c>
      <c r="E100" s="13" t="s">
        <v>56</v>
      </c>
      <c r="F100" s="15" t="s">
        <v>132</v>
      </c>
      <c r="G100" s="44">
        <v>262</v>
      </c>
      <c r="H100" s="14" t="s">
        <v>146</v>
      </c>
      <c r="I100" s="13" t="s">
        <v>147</v>
      </c>
    </row>
    <row r="101" spans="1:9" x14ac:dyDescent="0.2">
      <c r="A101" s="11"/>
      <c r="B101" s="12" t="s">
        <v>129</v>
      </c>
      <c r="C101" s="13" t="s">
        <v>54</v>
      </c>
      <c r="D101" s="14" t="s">
        <v>55</v>
      </c>
      <c r="E101" s="13" t="s">
        <v>56</v>
      </c>
      <c r="F101" s="15" t="s">
        <v>133</v>
      </c>
      <c r="G101" s="44">
        <v>34.43</v>
      </c>
      <c r="H101" s="14" t="s">
        <v>146</v>
      </c>
      <c r="I101" s="13" t="s">
        <v>147</v>
      </c>
    </row>
    <row r="102" spans="1:9" x14ac:dyDescent="0.2">
      <c r="A102" s="11"/>
      <c r="B102" s="12" t="s">
        <v>129</v>
      </c>
      <c r="C102" s="13" t="s">
        <v>54</v>
      </c>
      <c r="D102" s="14" t="s">
        <v>55</v>
      </c>
      <c r="E102" s="13" t="s">
        <v>56</v>
      </c>
      <c r="F102" s="15" t="s">
        <v>134</v>
      </c>
      <c r="G102" s="44">
        <v>96.79</v>
      </c>
      <c r="H102" s="14" t="s">
        <v>146</v>
      </c>
      <c r="I102" s="13" t="s">
        <v>147</v>
      </c>
    </row>
    <row r="103" spans="1:9" x14ac:dyDescent="0.2">
      <c r="A103" s="11"/>
      <c r="B103" s="12" t="s">
        <v>129</v>
      </c>
      <c r="C103" s="13" t="s">
        <v>54</v>
      </c>
      <c r="D103" s="14" t="s">
        <v>55</v>
      </c>
      <c r="E103" s="13" t="s">
        <v>56</v>
      </c>
      <c r="F103" s="15" t="s">
        <v>135</v>
      </c>
      <c r="G103" s="44">
        <v>321.39</v>
      </c>
      <c r="H103" s="14" t="s">
        <v>146</v>
      </c>
      <c r="I103" s="13" t="s">
        <v>147</v>
      </c>
    </row>
    <row r="104" spans="1:9" x14ac:dyDescent="0.2">
      <c r="A104" s="11"/>
      <c r="B104" s="12" t="s">
        <v>129</v>
      </c>
      <c r="C104" s="13" t="s">
        <v>54</v>
      </c>
      <c r="D104" s="14" t="s">
        <v>55</v>
      </c>
      <c r="E104" s="13" t="s">
        <v>56</v>
      </c>
      <c r="F104" s="15" t="s">
        <v>136</v>
      </c>
      <c r="G104" s="44">
        <v>155.11000000000001</v>
      </c>
      <c r="H104" s="14" t="s">
        <v>146</v>
      </c>
      <c r="I104" s="13" t="s">
        <v>147</v>
      </c>
    </row>
    <row r="105" spans="1:9" x14ac:dyDescent="0.2">
      <c r="A105" s="11"/>
      <c r="B105" s="12" t="s">
        <v>129</v>
      </c>
      <c r="C105" s="13" t="s">
        <v>45</v>
      </c>
      <c r="D105" s="14" t="s">
        <v>46</v>
      </c>
      <c r="E105" s="13" t="s">
        <v>47</v>
      </c>
      <c r="F105" s="15" t="s">
        <v>190</v>
      </c>
      <c r="G105" s="44">
        <v>107.96</v>
      </c>
      <c r="H105" s="14" t="s">
        <v>146</v>
      </c>
      <c r="I105" s="13" t="s">
        <v>147</v>
      </c>
    </row>
    <row r="106" spans="1:9" x14ac:dyDescent="0.2">
      <c r="A106" s="11"/>
      <c r="B106" s="12" t="s">
        <v>129</v>
      </c>
      <c r="C106" s="13" t="s">
        <v>45</v>
      </c>
      <c r="D106" s="14" t="s">
        <v>46</v>
      </c>
      <c r="E106" s="13" t="s">
        <v>47</v>
      </c>
      <c r="F106" s="15" t="s">
        <v>191</v>
      </c>
      <c r="G106" s="44">
        <v>56.47</v>
      </c>
      <c r="H106" s="14" t="s">
        <v>146</v>
      </c>
      <c r="I106" s="13" t="s">
        <v>147</v>
      </c>
    </row>
    <row r="107" spans="1:9" x14ac:dyDescent="0.2">
      <c r="A107" s="11"/>
      <c r="B107" s="12" t="s">
        <v>129</v>
      </c>
      <c r="C107" s="13" t="s">
        <v>45</v>
      </c>
      <c r="D107" s="14" t="s">
        <v>46</v>
      </c>
      <c r="E107" s="13" t="s">
        <v>47</v>
      </c>
      <c r="F107" s="15" t="s">
        <v>192</v>
      </c>
      <c r="G107" s="44">
        <v>60.25</v>
      </c>
      <c r="H107" s="14" t="s">
        <v>146</v>
      </c>
      <c r="I107" s="13" t="s">
        <v>147</v>
      </c>
    </row>
    <row r="108" spans="1:9" x14ac:dyDescent="0.2">
      <c r="A108" s="11"/>
      <c r="B108" s="12" t="s">
        <v>129</v>
      </c>
      <c r="C108" s="13" t="s">
        <v>45</v>
      </c>
      <c r="D108" s="14" t="s">
        <v>46</v>
      </c>
      <c r="E108" s="13" t="s">
        <v>47</v>
      </c>
      <c r="F108" s="15" t="s">
        <v>193</v>
      </c>
      <c r="G108" s="44">
        <v>125.48</v>
      </c>
      <c r="H108" s="14" t="s">
        <v>146</v>
      </c>
      <c r="I108" s="13" t="s">
        <v>147</v>
      </c>
    </row>
    <row r="109" spans="1:9" x14ac:dyDescent="0.2">
      <c r="A109" s="60"/>
      <c r="B109" s="61" t="s">
        <v>129</v>
      </c>
      <c r="C109" s="62" t="s">
        <v>194</v>
      </c>
      <c r="D109" s="63" t="s">
        <v>195</v>
      </c>
      <c r="E109" s="62" t="s">
        <v>175</v>
      </c>
      <c r="F109" s="64" t="s">
        <v>196</v>
      </c>
      <c r="G109" s="66">
        <v>48.18</v>
      </c>
      <c r="H109" s="14" t="s">
        <v>150</v>
      </c>
      <c r="I109" s="13" t="s">
        <v>151</v>
      </c>
    </row>
    <row r="110" spans="1:9" x14ac:dyDescent="0.2">
      <c r="A110" s="25"/>
      <c r="B110" s="26" t="s">
        <v>22</v>
      </c>
      <c r="C110" s="27"/>
      <c r="D110" s="28"/>
      <c r="E110" s="27"/>
      <c r="F110" s="29"/>
      <c r="G110" s="42">
        <f>G111</f>
        <v>246.55</v>
      </c>
      <c r="H110" s="28"/>
      <c r="I110" s="27"/>
    </row>
    <row r="111" spans="1:9" x14ac:dyDescent="0.2">
      <c r="A111" s="35"/>
      <c r="B111" s="36" t="s">
        <v>22</v>
      </c>
      <c r="C111" s="37" t="s">
        <v>23</v>
      </c>
      <c r="D111" s="38" t="s">
        <v>24</v>
      </c>
      <c r="E111" s="37" t="s">
        <v>25</v>
      </c>
      <c r="F111" s="39" t="s">
        <v>199</v>
      </c>
      <c r="G111" s="45">
        <v>246.55</v>
      </c>
      <c r="H111" s="38" t="s">
        <v>197</v>
      </c>
      <c r="I111" s="37" t="s">
        <v>198</v>
      </c>
    </row>
    <row r="112" spans="1:9" x14ac:dyDescent="0.2">
      <c r="A112" s="30"/>
      <c r="B112" s="31"/>
      <c r="C112" s="32"/>
      <c r="D112" s="33"/>
      <c r="E112" s="32"/>
      <c r="F112" s="34"/>
      <c r="G112" s="46">
        <f>G11+G17+G21+G25+G29+G61+G63+G65+G68+G97+G110</f>
        <v>194757.14999999997</v>
      </c>
      <c r="H112" s="33"/>
      <c r="I112" s="32"/>
    </row>
    <row r="113" spans="1:9" x14ac:dyDescent="0.2">
      <c r="A113" s="10"/>
      <c r="B113" s="7"/>
      <c r="C113" s="6"/>
      <c r="D113" s="8"/>
      <c r="E113" s="6"/>
      <c r="F113" s="9"/>
      <c r="G113" s="47"/>
      <c r="H113" s="8"/>
      <c r="I113" s="6"/>
    </row>
    <row r="115" spans="1:9" x14ac:dyDescent="0.2">
      <c r="B115" s="3" t="s">
        <v>26</v>
      </c>
    </row>
    <row r="116" spans="1:9" x14ac:dyDescent="0.2">
      <c r="B116" s="3" t="s">
        <v>27</v>
      </c>
    </row>
    <row r="117" spans="1:9" x14ac:dyDescent="0.2">
      <c r="B117" s="3" t="s">
        <v>28</v>
      </c>
    </row>
  </sheetData>
  <mergeCells count="1">
    <mergeCell ref="A6:I6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po datumima</vt:lpstr>
      <vt:lpstr>'po datumima'!Podrucje_ispisa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Racunovodstvo</dc:creator>
  <cp:lastModifiedBy>Racunovodstvo</cp:lastModifiedBy>
  <dcterms:created xsi:type="dcterms:W3CDTF">2026-02-16T08:09:40Z</dcterms:created>
  <dcterms:modified xsi:type="dcterms:W3CDTF">2026-02-16T12:14:02Z</dcterms:modified>
</cp:coreProperties>
</file>