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cunovodstvo\Desktop\TRANSPARENTNOST\"/>
    </mc:Choice>
  </mc:AlternateContent>
  <bookViews>
    <workbookView xWindow="0" yWindow="0" windowWidth="20835" windowHeight="11775"/>
  </bookViews>
  <sheets>
    <sheet name="po datumima" sheetId="1" r:id="rId1"/>
  </sheets>
  <definedNames>
    <definedName name="_xlnm.Print_Area" localSheetId="0">'po datumima'!$A$1:$I$120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5" i="1" l="1"/>
  <c r="G113" i="1"/>
  <c r="G104" i="1"/>
  <c r="G92" i="1"/>
  <c r="G80" i="1"/>
  <c r="G71" i="1"/>
  <c r="G63" i="1"/>
  <c r="G59" i="1"/>
  <c r="G55" i="1"/>
  <c r="G13" i="1"/>
  <c r="G11" i="1"/>
</calcChain>
</file>

<file path=xl/sharedStrings.xml><?xml version="1.0" encoding="utf-8"?>
<sst xmlns="http://schemas.openxmlformats.org/spreadsheetml/2006/main" count="667" uniqueCount="228">
  <si>
    <t>Naziv škole: Osnovna škola Dobriša Cesarić Požega</t>
  </si>
  <si>
    <t>Adresa: Slavonska 8</t>
  </si>
  <si>
    <t>OIB: 58790090389</t>
  </si>
  <si>
    <t>datum</t>
  </si>
  <si>
    <t>primatelj</t>
  </si>
  <si>
    <t>OIB</t>
  </si>
  <si>
    <t>mjesto</t>
  </si>
  <si>
    <t>broj plaćenog računa</t>
  </si>
  <si>
    <t>plaćeni iznos</t>
  </si>
  <si>
    <t>konto</t>
  </si>
  <si>
    <t>5.11.2025.</t>
  </si>
  <si>
    <t/>
  </si>
  <si>
    <t xml:space="preserve">                                                                                </t>
  </si>
  <si>
    <t>10.11.2025.</t>
  </si>
  <si>
    <t xml:space="preserve">KTC D.D.                                                                        </t>
  </si>
  <si>
    <t>95970838122</t>
  </si>
  <si>
    <t xml:space="preserve">KRIŽEVCI                                                    </t>
  </si>
  <si>
    <t xml:space="preserve">44-11431-25                                                                     </t>
  </si>
  <si>
    <t xml:space="preserve">44-11432-25                                                                     </t>
  </si>
  <si>
    <t xml:space="preserve">44-11434-25                                                                     </t>
  </si>
  <si>
    <t xml:space="preserve">44-11440-25                                                                     </t>
  </si>
  <si>
    <t xml:space="preserve">STOLARIJA KOVAČEVIĆ                                                             </t>
  </si>
  <si>
    <t>93493018653</t>
  </si>
  <si>
    <t xml:space="preserve">VELIKA                                                      </t>
  </si>
  <si>
    <t xml:space="preserve">94-01-1                                                                         </t>
  </si>
  <si>
    <t xml:space="preserve">44-11553-25                                                                     </t>
  </si>
  <si>
    <t xml:space="preserve">44-11554-25                                                                     </t>
  </si>
  <si>
    <t xml:space="preserve">44-11555-25                                                                     </t>
  </si>
  <si>
    <t xml:space="preserve">44-11556-25                                                                     </t>
  </si>
  <si>
    <t xml:space="preserve">NARODNE NOVINE D.D.                                                             </t>
  </si>
  <si>
    <t>64546066176</t>
  </si>
  <si>
    <t xml:space="preserve">ZAGREB                                                      </t>
  </si>
  <si>
    <t xml:space="preserve">370055005400                                                                    </t>
  </si>
  <si>
    <t xml:space="preserve">LEPRINKA D.O.O.                                                                 </t>
  </si>
  <si>
    <t>27332507825</t>
  </si>
  <si>
    <t xml:space="preserve">IČIĆI                                                       </t>
  </si>
  <si>
    <t xml:space="preserve">1407/1/1                                                                        </t>
  </si>
  <si>
    <t xml:space="preserve">KONTO D.O.O.                                                                    </t>
  </si>
  <si>
    <t>59143170280</t>
  </si>
  <si>
    <t xml:space="preserve">POŽEGA                                                      </t>
  </si>
  <si>
    <t xml:space="preserve">1831/3/3                                                                        </t>
  </si>
  <si>
    <t xml:space="preserve">JAVNA VATROGASNA POSTROJBA                                                      </t>
  </si>
  <si>
    <t>83816714601</t>
  </si>
  <si>
    <t xml:space="preserve">105-05-25-0000113                                                               </t>
  </si>
  <si>
    <t xml:space="preserve">MESNA INDUSTRIJA RAVLIĆ D.O.O.                                                  </t>
  </si>
  <si>
    <t>38495941444</t>
  </si>
  <si>
    <t xml:space="preserve">OSIJEK                                                      </t>
  </si>
  <si>
    <t xml:space="preserve">7557-1-1                                                                        </t>
  </si>
  <si>
    <t xml:space="preserve">44-11648-25                                                                     </t>
  </si>
  <si>
    <t xml:space="preserve">44-11671-25                                                                     </t>
  </si>
  <si>
    <t>LEDO plus društvo s ograničenom odgovornošću za proizvodnju i promet sladoleda i</t>
  </si>
  <si>
    <t>07179054100</t>
  </si>
  <si>
    <t xml:space="preserve">341346/900/900                                                                  </t>
  </si>
  <si>
    <t xml:space="preserve">341347/900/900                                                                  </t>
  </si>
  <si>
    <t xml:space="preserve">TEKIJA D.O.O.                                                                   </t>
  </si>
  <si>
    <t>57790565988</t>
  </si>
  <si>
    <t xml:space="preserve">12339/T5/2                                                                      </t>
  </si>
  <si>
    <t xml:space="preserve">12672/T5/2                                                                      </t>
  </si>
  <si>
    <t xml:space="preserve">12283/T5/2                                                                      </t>
  </si>
  <si>
    <t xml:space="preserve">7761-1-1                                                                        </t>
  </si>
  <si>
    <t xml:space="preserve">ALLES D.O.O.                                                                    </t>
  </si>
  <si>
    <t>23412849119</t>
  </si>
  <si>
    <t xml:space="preserve">21944/1/1                                                                       </t>
  </si>
  <si>
    <t xml:space="preserve">VINDIJA D.D.                                                                    </t>
  </si>
  <si>
    <t>44138062462</t>
  </si>
  <si>
    <t xml:space="preserve">VARAŽDIN                                                    </t>
  </si>
  <si>
    <t xml:space="preserve">711004/242/5                                                                    </t>
  </si>
  <si>
    <t xml:space="preserve">929834/550/5                                                                    </t>
  </si>
  <si>
    <t xml:space="preserve">929833/550/5                                                                    </t>
  </si>
  <si>
    <t xml:space="preserve">SLAVONIJAPAPIR D.O.O.                                                           </t>
  </si>
  <si>
    <t>22605786111</t>
  </si>
  <si>
    <t xml:space="preserve">2772/1/10                                                                       </t>
  </si>
  <si>
    <t xml:space="preserve">2775/1/10                                                                       </t>
  </si>
  <si>
    <t xml:space="preserve">2773/1/10                                                                       </t>
  </si>
  <si>
    <t xml:space="preserve">FIESTA DO.O.O ZA TRGOVINU, UGOSTITELJSTVO I USLUGE                              </t>
  </si>
  <si>
    <t>11383869911</t>
  </si>
  <si>
    <t xml:space="preserve">NOVA GRADIŠKA                                               </t>
  </si>
  <si>
    <t xml:space="preserve">0222/VEL/1                                                                      </t>
  </si>
  <si>
    <t xml:space="preserve">HRVATSKI ZAVOD ZA MIO OSIGURANJE                                                </t>
  </si>
  <si>
    <t>84397956623</t>
  </si>
  <si>
    <t xml:space="preserve">                                                            </t>
  </si>
  <si>
    <t xml:space="preserve">341-99/17-07/1-25-19                                                            </t>
  </si>
  <si>
    <t xml:space="preserve">2776/1/10                                                                       </t>
  </si>
  <si>
    <t xml:space="preserve">ZAPOSLENICI                                                                     </t>
  </si>
  <si>
    <t xml:space="preserve">           </t>
  </si>
  <si>
    <t xml:space="preserve">FERIVI CO D.O.O.                                                                </t>
  </si>
  <si>
    <t>13270123807</t>
  </si>
  <si>
    <t xml:space="preserve">SPORT VISION D.O.O.                                                             </t>
  </si>
  <si>
    <t>30098672140</t>
  </si>
  <si>
    <t>11.11.2025.</t>
  </si>
  <si>
    <t>12.11.2025.</t>
  </si>
  <si>
    <t>13.11.2025.</t>
  </si>
  <si>
    <t xml:space="preserve">OPĆA ŽUPANIJSKA BOLNICA POŽEGA                                                  </t>
  </si>
  <si>
    <t>40589450667</t>
  </si>
  <si>
    <t xml:space="preserve">2025010388438                                                                   </t>
  </si>
  <si>
    <t xml:space="preserve">HEP-PLIN D.O.O.                                                                 </t>
  </si>
  <si>
    <t>41317489366</t>
  </si>
  <si>
    <t xml:space="preserve">372000333783                                                                    </t>
  </si>
  <si>
    <t xml:space="preserve">376000291668                                                                    </t>
  </si>
  <si>
    <t xml:space="preserve">DABAR, VL. IVAN PAPAC                                                           </t>
  </si>
  <si>
    <t>45986412402</t>
  </si>
  <si>
    <t xml:space="preserve">725/POSL1/2                                                                     </t>
  </si>
  <si>
    <t>17.11.2025.</t>
  </si>
  <si>
    <t xml:space="preserve">44-11800-25                                                                     </t>
  </si>
  <si>
    <t xml:space="preserve">44-11804-25                                                                     </t>
  </si>
  <si>
    <t xml:space="preserve">44-11857-25                                                                     </t>
  </si>
  <si>
    <t xml:space="preserve">344003/900/900                                                                  </t>
  </si>
  <si>
    <t xml:space="preserve">721160/242/5                                                                    </t>
  </si>
  <si>
    <t xml:space="preserve">PEKARA ŠAFAR                                                                    </t>
  </si>
  <si>
    <t>34190360237</t>
  </si>
  <si>
    <t xml:space="preserve">PLETERNICA                                                  </t>
  </si>
  <si>
    <t xml:space="preserve">618/1/2                                                                         </t>
  </si>
  <si>
    <t xml:space="preserve">UČENICI                                                                         </t>
  </si>
  <si>
    <t>20.11.2025.</t>
  </si>
  <si>
    <t xml:space="preserve">44-11856-25                                                                     </t>
  </si>
  <si>
    <t xml:space="preserve">44-11855-25                                                                     </t>
  </si>
  <si>
    <t xml:space="preserve">344002/900/900                                                                  </t>
  </si>
  <si>
    <t xml:space="preserve">2774/1/10                                                                       </t>
  </si>
  <si>
    <t xml:space="preserve">ELEKTROSERVIS EDO                                                               </t>
  </si>
  <si>
    <t>52498852443</t>
  </si>
  <si>
    <t xml:space="preserve">845/01/3                                                                        </t>
  </si>
  <si>
    <t xml:space="preserve">INTERSPORT H D.O.O.                                                             </t>
  </si>
  <si>
    <t>87301734795</t>
  </si>
  <si>
    <t xml:space="preserve">SESVETE                                                     </t>
  </si>
  <si>
    <t xml:space="preserve">47-11411V-20                                                                    </t>
  </si>
  <si>
    <t xml:space="preserve">VELDIĆ - PROMET D.O.O.                                                          </t>
  </si>
  <si>
    <t>39281147133</t>
  </si>
  <si>
    <t xml:space="preserve">VELIKA GORICA                                               </t>
  </si>
  <si>
    <t xml:space="preserve">1384-01-1                                                                       </t>
  </si>
  <si>
    <t>25.11.2025.</t>
  </si>
  <si>
    <t xml:space="preserve">44-11970-25                                                                     </t>
  </si>
  <si>
    <t xml:space="preserve">348397/900/900                                                                  </t>
  </si>
  <si>
    <t xml:space="preserve">7768-1-1                                                                        </t>
  </si>
  <si>
    <t xml:space="preserve">7952-1-1                                                                        </t>
  </si>
  <si>
    <t xml:space="preserve">OPG MARICA BALEN                                                                </t>
  </si>
  <si>
    <t>07053510052</t>
  </si>
  <si>
    <t xml:space="preserve">34000 POŽEGA                                                </t>
  </si>
  <si>
    <t xml:space="preserve">7/2025                                                                          </t>
  </si>
  <si>
    <t xml:space="preserve">958087/7550/5                                                                   </t>
  </si>
  <si>
    <t xml:space="preserve">958088/550/5                                                                    </t>
  </si>
  <si>
    <t xml:space="preserve">731151/242/5                                                                    </t>
  </si>
  <si>
    <t xml:space="preserve">IN-GRUPA DIMNJAČARSKI OBRT                                                      </t>
  </si>
  <si>
    <t>38081566027</t>
  </si>
  <si>
    <t xml:space="preserve">SLAVONSKI BROD                                              </t>
  </si>
  <si>
    <t xml:space="preserve">979-IG-1-3                                                                      </t>
  </si>
  <si>
    <t xml:space="preserve">LKP OBRT                                                                        </t>
  </si>
  <si>
    <t>04994668741</t>
  </si>
  <si>
    <t xml:space="preserve">JYSK d.o.o.                                                                     </t>
  </si>
  <si>
    <t>64729046835</t>
  </si>
  <si>
    <t>26.11.2025.</t>
  </si>
  <si>
    <t xml:space="preserve">44-12086-25                                                                     </t>
  </si>
  <si>
    <t xml:space="preserve">44-12087-25                                                                     </t>
  </si>
  <si>
    <t xml:space="preserve">O.M.SUPPORT D.O.O.                                                              </t>
  </si>
  <si>
    <t>23071028130</t>
  </si>
  <si>
    <t xml:space="preserve">670-159-50049                                                                   </t>
  </si>
  <si>
    <t xml:space="preserve">7953-1-1                                                                        </t>
  </si>
  <si>
    <t xml:space="preserve">GRADSKI MUZEJ                                                                   </t>
  </si>
  <si>
    <t>46708631522</t>
  </si>
  <si>
    <t xml:space="preserve">105-03-25/000055                                                                </t>
  </si>
  <si>
    <t xml:space="preserve">23625/1/1                                                                       </t>
  </si>
  <si>
    <t xml:space="preserve">980/IG-1-3                                                                      </t>
  </si>
  <si>
    <t>29.11.2025.</t>
  </si>
  <si>
    <t xml:space="preserve">ADDIKO BANK D.D.                                                                </t>
  </si>
  <si>
    <t>14036333877</t>
  </si>
  <si>
    <t xml:space="preserve">214355-092-21-25                                                                </t>
  </si>
  <si>
    <t>datum izvješća: 19 prosinca 2025.</t>
  </si>
  <si>
    <t xml:space="preserve">voditelj računovodstva: Silvija Soukup                           </t>
  </si>
  <si>
    <t xml:space="preserve">odgovorna osoba: mr.sc. Lidija Pecko                      </t>
  </si>
  <si>
    <t>IZVJEŠĆE O TROŠENJU SREDSTAVA ZA STUDENI 2025.</t>
  </si>
  <si>
    <t>3111</t>
  </si>
  <si>
    <t>Plaće za redovan rad</t>
  </si>
  <si>
    <t>3113</t>
  </si>
  <si>
    <t>Plaće za prekovremeni rad</t>
  </si>
  <si>
    <t>3114</t>
  </si>
  <si>
    <t>Plaće za posebne uvjete rada</t>
  </si>
  <si>
    <t>3132</t>
  </si>
  <si>
    <t>Doprinosi za obvezno zdravstveno osiguranje</t>
  </si>
  <si>
    <t>3212</t>
  </si>
  <si>
    <t xml:space="preserve">Naknade za prijevoz, za rad na terenu i odvojeni život </t>
  </si>
  <si>
    <t>3222</t>
  </si>
  <si>
    <t>Materijal i sirovine</t>
  </si>
  <si>
    <t>3221</t>
  </si>
  <si>
    <t>Uredski materijal i ostali materijalni rashodi</t>
  </si>
  <si>
    <t>3224</t>
  </si>
  <si>
    <t>Materijal i dijelovi za tekuće i investicijsko održavanje</t>
  </si>
  <si>
    <t>3225</t>
  </si>
  <si>
    <t>Sitan inventar i auto gume</t>
  </si>
  <si>
    <t>3238</t>
  </si>
  <si>
    <t xml:space="preserve">Računalne usluge  </t>
  </si>
  <si>
    <t>3239</t>
  </si>
  <si>
    <t>Ostale usluge</t>
  </si>
  <si>
    <t>3234</t>
  </si>
  <si>
    <t>Komunalne usluge</t>
  </si>
  <si>
    <t>3299</t>
  </si>
  <si>
    <t>Ostali nespomenuti rashodi poslovanja</t>
  </si>
  <si>
    <t>3227</t>
  </si>
  <si>
    <t xml:space="preserve">Službena, radna i zaštitna odjeća i obuća </t>
  </si>
  <si>
    <t>3214</t>
  </si>
  <si>
    <t>Ostale naknade  troškova zaposlenima</t>
  </si>
  <si>
    <t>3831</t>
  </si>
  <si>
    <t xml:space="preserve">Naknade šteta pravnim i fizičkim osobama </t>
  </si>
  <si>
    <t>20623/PJ54/1</t>
  </si>
  <si>
    <t>3223</t>
  </si>
  <si>
    <t>Energija</t>
  </si>
  <si>
    <t>3232</t>
  </si>
  <si>
    <t>Usluge tekućeg i investicijskog održavanja</t>
  </si>
  <si>
    <t>3236</t>
  </si>
  <si>
    <t>Zdravstvene i veterinarske usluge</t>
  </si>
  <si>
    <t>EKUPI D.O.O.</t>
  </si>
  <si>
    <t>67567085531</t>
  </si>
  <si>
    <t>BUZIN</t>
  </si>
  <si>
    <t>543-22-1</t>
  </si>
  <si>
    <t>3722</t>
  </si>
  <si>
    <t>540-22-1</t>
  </si>
  <si>
    <t>1229-22-1</t>
  </si>
  <si>
    <t>Naknade građanima i kućanstvima u naravi</t>
  </si>
  <si>
    <t>4227</t>
  </si>
  <si>
    <t>Uređaji, strojevi i oprema za ostale namjene</t>
  </si>
  <si>
    <t>4221</t>
  </si>
  <si>
    <t>Uredska oprema i namještaj</t>
  </si>
  <si>
    <t>961/1/1</t>
  </si>
  <si>
    <t>23627/V630/10202</t>
  </si>
  <si>
    <t>3237</t>
  </si>
  <si>
    <t>Intelektualne i osobne usluge</t>
  </si>
  <si>
    <t>3211</t>
  </si>
  <si>
    <t>Službena putovanja</t>
  </si>
  <si>
    <t>3431</t>
  </si>
  <si>
    <t>Bankarske usluge i usluge platnog prometa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</si>
</sst>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164" fontId="1" fillId="0" borderId="0" xfId="0" applyNumberFormat="1" applyFont="1"/>
    <xf numFmtId="49" fontId="1" fillId="0" borderId="0" xfId="0" applyNumberFormat="1" applyFont="1"/>
    <xf numFmtId="49" fontId="1" fillId="0" borderId="0" xfId="0" applyNumberFormat="1" applyFont="1" applyAlignment="1">
      <alignment horizontal="left"/>
    </xf>
    <xf numFmtId="0" fontId="1" fillId="0" borderId="1" xfId="0" applyFont="1" applyBorder="1"/>
    <xf numFmtId="164" fontId="1" fillId="0" borderId="1" xfId="0" applyNumberFormat="1" applyFont="1" applyBorder="1"/>
    <xf numFmtId="49" fontId="1" fillId="0" borderId="1" xfId="0" applyNumberFormat="1" applyFont="1" applyBorder="1"/>
    <xf numFmtId="49" fontId="1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164" fontId="1" fillId="0" borderId="3" xfId="0" applyNumberFormat="1" applyFont="1" applyBorder="1"/>
    <xf numFmtId="0" fontId="1" fillId="0" borderId="3" xfId="0" applyFont="1" applyBorder="1"/>
    <xf numFmtId="49" fontId="1" fillId="0" borderId="3" xfId="0" applyNumberFormat="1" applyFont="1" applyBorder="1"/>
    <xf numFmtId="49" fontId="1" fillId="0" borderId="3" xfId="0" applyNumberFormat="1" applyFont="1" applyBorder="1" applyAlignment="1">
      <alignment horizontal="left"/>
    </xf>
    <xf numFmtId="4" fontId="1" fillId="0" borderId="3" xfId="0" applyNumberFormat="1" applyFont="1" applyBorder="1" applyAlignment="1">
      <alignment horizontal="right"/>
    </xf>
    <xf numFmtId="0" fontId="3" fillId="2" borderId="2" xfId="0" applyFont="1" applyFill="1" applyBorder="1"/>
    <xf numFmtId="164" fontId="3" fillId="2" borderId="2" xfId="0" applyNumberFormat="1" applyFont="1" applyFill="1" applyBorder="1"/>
    <xf numFmtId="49" fontId="3" fillId="2" borderId="2" xfId="0" applyNumberFormat="1" applyFont="1" applyFill="1" applyBorder="1"/>
    <xf numFmtId="49" fontId="3" fillId="2" borderId="2" xfId="0" applyNumberFormat="1" applyFont="1" applyFill="1" applyBorder="1" applyAlignment="1">
      <alignment horizontal="left"/>
    </xf>
    <xf numFmtId="4" fontId="3" fillId="2" borderId="2" xfId="0" applyNumberFormat="1" applyFont="1" applyFill="1" applyBorder="1" applyAlignment="1">
      <alignment horizontal="right"/>
    </xf>
    <xf numFmtId="0" fontId="6" fillId="0" borderId="4" xfId="0" applyFont="1" applyBorder="1" applyAlignment="1">
      <alignment horizontal="center"/>
    </xf>
    <xf numFmtId="164" fontId="1" fillId="0" borderId="4" xfId="0" applyNumberFormat="1" applyFont="1" applyBorder="1"/>
    <xf numFmtId="0" fontId="1" fillId="0" borderId="4" xfId="0" applyFont="1" applyBorder="1"/>
    <xf numFmtId="49" fontId="1" fillId="0" borderId="4" xfId="0" applyNumberFormat="1" applyFont="1" applyBorder="1"/>
    <xf numFmtId="49" fontId="1" fillId="0" borderId="4" xfId="0" applyNumberFormat="1" applyFont="1" applyBorder="1" applyAlignment="1">
      <alignment horizontal="left"/>
    </xf>
    <xf numFmtId="4" fontId="1" fillId="0" borderId="4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164" fontId="3" fillId="0" borderId="2" xfId="0" applyNumberFormat="1" applyFont="1" applyBorder="1"/>
    <xf numFmtId="0" fontId="3" fillId="0" borderId="2" xfId="0" applyFont="1" applyBorder="1"/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4" fontId="3" fillId="0" borderId="2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/>
    </xf>
    <xf numFmtId="164" fontId="1" fillId="0" borderId="5" xfId="0" applyNumberFormat="1" applyFont="1" applyBorder="1"/>
    <xf numFmtId="0" fontId="1" fillId="0" borderId="5" xfId="0" applyFont="1" applyBorder="1"/>
    <xf numFmtId="49" fontId="1" fillId="0" borderId="5" xfId="0" applyNumberFormat="1" applyFont="1" applyBorder="1"/>
    <xf numFmtId="49" fontId="1" fillId="0" borderId="5" xfId="0" applyNumberFormat="1" applyFont="1" applyBorder="1" applyAlignment="1">
      <alignment horizontal="left"/>
    </xf>
    <xf numFmtId="4" fontId="1" fillId="0" borderId="5" xfId="0" applyNumberFormat="1" applyFont="1" applyBorder="1" applyAlignment="1">
      <alignment horizontal="right"/>
    </xf>
    <xf numFmtId="0" fontId="5" fillId="2" borderId="6" xfId="0" applyFont="1" applyFill="1" applyBorder="1" applyAlignment="1">
      <alignment horizontal="center"/>
    </xf>
    <xf numFmtId="164" fontId="3" fillId="2" borderId="6" xfId="0" applyNumberFormat="1" applyFont="1" applyFill="1" applyBorder="1"/>
    <xf numFmtId="0" fontId="3" fillId="2" borderId="6" xfId="0" applyFont="1" applyFill="1" applyBorder="1"/>
    <xf numFmtId="49" fontId="3" fillId="2" borderId="6" xfId="0" applyNumberFormat="1" applyFont="1" applyFill="1" applyBorder="1"/>
    <xf numFmtId="49" fontId="3" fillId="2" borderId="6" xfId="0" applyNumberFormat="1" applyFont="1" applyFill="1" applyBorder="1" applyAlignment="1">
      <alignment horizontal="left"/>
    </xf>
    <xf numFmtId="4" fontId="3" fillId="2" borderId="6" xfId="0" applyNumberFormat="1" applyFont="1" applyFill="1" applyBorder="1" applyAlignment="1">
      <alignment horizontal="right"/>
    </xf>
    <xf numFmtId="0" fontId="6" fillId="0" borderId="2" xfId="0" applyFont="1" applyBorder="1" applyAlignment="1">
      <alignment horizontal="center"/>
    </xf>
    <xf numFmtId="164" fontId="1" fillId="0" borderId="2" xfId="0" applyNumberFormat="1" applyFont="1" applyBorder="1"/>
    <xf numFmtId="0" fontId="1" fillId="0" borderId="2" xfId="0" applyFont="1" applyBorder="1"/>
    <xf numFmtId="49" fontId="1" fillId="0" borderId="2" xfId="0" applyNumberFormat="1" applyFont="1" applyBorder="1"/>
    <xf numFmtId="49" fontId="1" fillId="0" borderId="2" xfId="0" applyNumberFormat="1" applyFont="1" applyBorder="1" applyAlignment="1">
      <alignment horizontal="left"/>
    </xf>
    <xf numFmtId="4" fontId="1" fillId="0" borderId="2" xfId="0" applyNumberFormat="1" applyFont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120"/>
  <sheetViews>
    <sheetView tabSelected="1" workbookViewId="0">
      <selection activeCell="H123" sqref="H123"/>
    </sheetView>
  </sheetViews>
  <sheetFormatPr defaultRowHeight="12.75" x14ac:dyDescent="0.2"/>
  <cols>
    <col min="1" max="1" width="3.7109375" style="1" customWidth="1"/>
    <col min="2" max="2" width="12.7109375" style="3" customWidth="1"/>
    <col min="3" max="3" width="32.140625" style="1" customWidth="1"/>
    <col min="4" max="4" width="12.7109375" style="4" customWidth="1"/>
    <col min="5" max="5" width="12.7109375" style="1" customWidth="1"/>
    <col min="6" max="6" width="24.7109375" style="5" customWidth="1"/>
    <col min="7" max="7" width="12.7109375" style="12" customWidth="1"/>
    <col min="8" max="8" width="10.7109375" style="4" customWidth="1"/>
    <col min="9" max="9" width="56.7109375" style="1" customWidth="1"/>
    <col min="10" max="16384" width="9.140625" style="1"/>
  </cols>
  <sheetData>
    <row r="2" spans="1:9" ht="15.75" x14ac:dyDescent="0.25">
      <c r="A2" s="2" t="s">
        <v>0</v>
      </c>
    </row>
    <row r="3" spans="1:9" ht="15.75" x14ac:dyDescent="0.25">
      <c r="A3" s="2" t="s">
        <v>1</v>
      </c>
    </row>
    <row r="4" spans="1:9" ht="15.75" x14ac:dyDescent="0.25">
      <c r="A4" s="2" t="s">
        <v>2</v>
      </c>
    </row>
    <row r="6" spans="1:9" ht="18.75" x14ac:dyDescent="0.3">
      <c r="A6" s="11" t="s">
        <v>168</v>
      </c>
      <c r="B6" s="11"/>
      <c r="C6" s="11"/>
      <c r="D6" s="11"/>
      <c r="E6" s="11"/>
      <c r="F6" s="11"/>
      <c r="G6" s="11"/>
      <c r="H6" s="11"/>
      <c r="I6" s="11"/>
    </row>
    <row r="10" spans="1:9" x14ac:dyDescent="0.2">
      <c r="A10" s="20"/>
      <c r="B10" s="21" t="s">
        <v>3</v>
      </c>
      <c r="C10" s="20" t="s">
        <v>4</v>
      </c>
      <c r="D10" s="22" t="s">
        <v>5</v>
      </c>
      <c r="E10" s="20" t="s">
        <v>6</v>
      </c>
      <c r="F10" s="23" t="s">
        <v>7</v>
      </c>
      <c r="G10" s="24" t="s">
        <v>8</v>
      </c>
      <c r="H10" s="22" t="s">
        <v>9</v>
      </c>
      <c r="I10" s="20"/>
    </row>
    <row r="11" spans="1:9" x14ac:dyDescent="0.2">
      <c r="A11" s="31"/>
      <c r="B11" s="32" t="s">
        <v>10</v>
      </c>
      <c r="C11" s="33"/>
      <c r="D11" s="34"/>
      <c r="E11" s="33"/>
      <c r="F11" s="35"/>
      <c r="G11" s="36">
        <f>G12</f>
        <v>1817.81</v>
      </c>
      <c r="H11" s="34"/>
      <c r="I11" s="33"/>
    </row>
    <row r="12" spans="1:9" x14ac:dyDescent="0.2">
      <c r="A12" s="25"/>
      <c r="B12" s="26" t="s">
        <v>10</v>
      </c>
      <c r="C12" s="27" t="s">
        <v>83</v>
      </c>
      <c r="D12" s="28" t="s">
        <v>11</v>
      </c>
      <c r="E12" s="27"/>
      <c r="F12" s="29" t="s">
        <v>12</v>
      </c>
      <c r="G12" s="30">
        <v>1817.81</v>
      </c>
      <c r="H12" s="28" t="s">
        <v>169</v>
      </c>
      <c r="I12" s="27" t="s">
        <v>170</v>
      </c>
    </row>
    <row r="13" spans="1:9" x14ac:dyDescent="0.2">
      <c r="A13" s="31"/>
      <c r="B13" s="32" t="s">
        <v>13</v>
      </c>
      <c r="C13" s="33"/>
      <c r="D13" s="34"/>
      <c r="E13" s="33"/>
      <c r="F13" s="35"/>
      <c r="G13" s="36">
        <f>SUM(G14:G54)</f>
        <v>161647.78999999995</v>
      </c>
      <c r="H13" s="34"/>
      <c r="I13" s="33"/>
    </row>
    <row r="14" spans="1:9" x14ac:dyDescent="0.2">
      <c r="A14" s="25"/>
      <c r="B14" s="26" t="s">
        <v>13</v>
      </c>
      <c r="C14" s="27" t="s">
        <v>83</v>
      </c>
      <c r="D14" s="28" t="s">
        <v>11</v>
      </c>
      <c r="E14" s="27"/>
      <c r="F14" s="29" t="s">
        <v>12</v>
      </c>
      <c r="G14" s="30">
        <v>119689.41</v>
      </c>
      <c r="H14" s="28" t="s">
        <v>169</v>
      </c>
      <c r="I14" s="27" t="s">
        <v>170</v>
      </c>
    </row>
    <row r="15" spans="1:9" x14ac:dyDescent="0.2">
      <c r="A15" s="14"/>
      <c r="B15" s="15" t="s">
        <v>13</v>
      </c>
      <c r="C15" s="16" t="s">
        <v>83</v>
      </c>
      <c r="D15" s="17" t="s">
        <v>11</v>
      </c>
      <c r="E15" s="16"/>
      <c r="F15" s="18" t="s">
        <v>12</v>
      </c>
      <c r="G15" s="19">
        <v>3780.8</v>
      </c>
      <c r="H15" s="17" t="s">
        <v>171</v>
      </c>
      <c r="I15" s="16" t="s">
        <v>172</v>
      </c>
    </row>
    <row r="16" spans="1:9" x14ac:dyDescent="0.2">
      <c r="A16" s="14"/>
      <c r="B16" s="15" t="s">
        <v>13</v>
      </c>
      <c r="C16" s="16" t="s">
        <v>83</v>
      </c>
      <c r="D16" s="17" t="s">
        <v>11</v>
      </c>
      <c r="E16" s="16"/>
      <c r="F16" s="18" t="s">
        <v>12</v>
      </c>
      <c r="G16" s="19">
        <v>6384.03</v>
      </c>
      <c r="H16" s="17" t="s">
        <v>173</v>
      </c>
      <c r="I16" s="16" t="s">
        <v>174</v>
      </c>
    </row>
    <row r="17" spans="1:9" x14ac:dyDescent="0.2">
      <c r="A17" s="14"/>
      <c r="B17" s="15" t="s">
        <v>13</v>
      </c>
      <c r="C17" s="16" t="s">
        <v>83</v>
      </c>
      <c r="D17" s="17" t="s">
        <v>11</v>
      </c>
      <c r="E17" s="16"/>
      <c r="F17" s="18" t="s">
        <v>12</v>
      </c>
      <c r="G17" s="19">
        <v>21047</v>
      </c>
      <c r="H17" s="17" t="s">
        <v>175</v>
      </c>
      <c r="I17" s="16" t="s">
        <v>176</v>
      </c>
    </row>
    <row r="18" spans="1:9" x14ac:dyDescent="0.2">
      <c r="A18" s="14"/>
      <c r="B18" s="15" t="s">
        <v>13</v>
      </c>
      <c r="C18" s="16" t="s">
        <v>83</v>
      </c>
      <c r="D18" s="17" t="s">
        <v>11</v>
      </c>
      <c r="E18" s="16"/>
      <c r="F18" s="18" t="s">
        <v>12</v>
      </c>
      <c r="G18" s="19">
        <v>1885.52</v>
      </c>
      <c r="H18" s="17" t="s">
        <v>177</v>
      </c>
      <c r="I18" s="16" t="s">
        <v>178</v>
      </c>
    </row>
    <row r="19" spans="1:9" x14ac:dyDescent="0.2">
      <c r="A19" s="14"/>
      <c r="B19" s="15" t="s">
        <v>13</v>
      </c>
      <c r="C19" s="16" t="s">
        <v>83</v>
      </c>
      <c r="D19" s="17" t="s">
        <v>84</v>
      </c>
      <c r="E19" s="16" t="s">
        <v>80</v>
      </c>
      <c r="F19" s="18" t="s">
        <v>12</v>
      </c>
      <c r="G19" s="19">
        <v>57.5</v>
      </c>
      <c r="H19" s="17" t="s">
        <v>197</v>
      </c>
      <c r="I19" s="16" t="s">
        <v>198</v>
      </c>
    </row>
    <row r="20" spans="1:9" x14ac:dyDescent="0.2">
      <c r="A20" s="14"/>
      <c r="B20" s="15" t="s">
        <v>13</v>
      </c>
      <c r="C20" s="16" t="s">
        <v>14</v>
      </c>
      <c r="D20" s="17" t="s">
        <v>15</v>
      </c>
      <c r="E20" s="16" t="s">
        <v>16</v>
      </c>
      <c r="F20" s="18" t="s">
        <v>17</v>
      </c>
      <c r="G20" s="19">
        <v>317.29000000000002</v>
      </c>
      <c r="H20" s="17" t="s">
        <v>179</v>
      </c>
      <c r="I20" s="16" t="s">
        <v>180</v>
      </c>
    </row>
    <row r="21" spans="1:9" x14ac:dyDescent="0.2">
      <c r="A21" s="14"/>
      <c r="B21" s="15" t="s">
        <v>13</v>
      </c>
      <c r="C21" s="16" t="s">
        <v>14</v>
      </c>
      <c r="D21" s="17" t="s">
        <v>15</v>
      </c>
      <c r="E21" s="16" t="s">
        <v>16</v>
      </c>
      <c r="F21" s="18" t="s">
        <v>18</v>
      </c>
      <c r="G21" s="19">
        <v>78.06</v>
      </c>
      <c r="H21" s="17" t="s">
        <v>179</v>
      </c>
      <c r="I21" s="16" t="s">
        <v>180</v>
      </c>
    </row>
    <row r="22" spans="1:9" x14ac:dyDescent="0.2">
      <c r="A22" s="14"/>
      <c r="B22" s="15" t="s">
        <v>13</v>
      </c>
      <c r="C22" s="16" t="s">
        <v>14</v>
      </c>
      <c r="D22" s="17" t="s">
        <v>15</v>
      </c>
      <c r="E22" s="16" t="s">
        <v>16</v>
      </c>
      <c r="F22" s="18" t="s">
        <v>19</v>
      </c>
      <c r="G22" s="19">
        <v>268.88</v>
      </c>
      <c r="H22" s="17" t="s">
        <v>179</v>
      </c>
      <c r="I22" s="16" t="s">
        <v>180</v>
      </c>
    </row>
    <row r="23" spans="1:9" x14ac:dyDescent="0.2">
      <c r="A23" s="14"/>
      <c r="B23" s="15" t="s">
        <v>13</v>
      </c>
      <c r="C23" s="16" t="s">
        <v>14</v>
      </c>
      <c r="D23" s="17" t="s">
        <v>15</v>
      </c>
      <c r="E23" s="16" t="s">
        <v>16</v>
      </c>
      <c r="F23" s="18" t="s">
        <v>20</v>
      </c>
      <c r="G23" s="19">
        <v>18.43</v>
      </c>
      <c r="H23" s="17" t="s">
        <v>179</v>
      </c>
      <c r="I23" s="16" t="s">
        <v>180</v>
      </c>
    </row>
    <row r="24" spans="1:9" x14ac:dyDescent="0.2">
      <c r="A24" s="14"/>
      <c r="B24" s="15" t="s">
        <v>13</v>
      </c>
      <c r="C24" s="16" t="s">
        <v>21</v>
      </c>
      <c r="D24" s="17" t="s">
        <v>22</v>
      </c>
      <c r="E24" s="16" t="s">
        <v>23</v>
      </c>
      <c r="F24" s="18" t="s">
        <v>24</v>
      </c>
      <c r="G24" s="19">
        <v>26.25</v>
      </c>
      <c r="H24" s="17" t="s">
        <v>185</v>
      </c>
      <c r="I24" s="16" t="s">
        <v>186</v>
      </c>
    </row>
    <row r="25" spans="1:9" x14ac:dyDescent="0.2">
      <c r="A25" s="14"/>
      <c r="B25" s="15" t="s">
        <v>13</v>
      </c>
      <c r="C25" s="16" t="s">
        <v>14</v>
      </c>
      <c r="D25" s="17" t="s">
        <v>15</v>
      </c>
      <c r="E25" s="16" t="s">
        <v>16</v>
      </c>
      <c r="F25" s="18" t="s">
        <v>25</v>
      </c>
      <c r="G25" s="19">
        <v>877.45</v>
      </c>
      <c r="H25" s="17" t="s">
        <v>179</v>
      </c>
      <c r="I25" s="16" t="s">
        <v>180</v>
      </c>
    </row>
    <row r="26" spans="1:9" x14ac:dyDescent="0.2">
      <c r="A26" s="14"/>
      <c r="B26" s="15" t="s">
        <v>13</v>
      </c>
      <c r="C26" s="16" t="s">
        <v>14</v>
      </c>
      <c r="D26" s="17" t="s">
        <v>15</v>
      </c>
      <c r="E26" s="16" t="s">
        <v>16</v>
      </c>
      <c r="F26" s="18" t="s">
        <v>26</v>
      </c>
      <c r="G26" s="19">
        <v>137.22</v>
      </c>
      <c r="H26" s="17" t="s">
        <v>179</v>
      </c>
      <c r="I26" s="16" t="s">
        <v>180</v>
      </c>
    </row>
    <row r="27" spans="1:9" x14ac:dyDescent="0.2">
      <c r="A27" s="14"/>
      <c r="B27" s="15" t="s">
        <v>13</v>
      </c>
      <c r="C27" s="16" t="s">
        <v>14</v>
      </c>
      <c r="D27" s="17" t="s">
        <v>15</v>
      </c>
      <c r="E27" s="16" t="s">
        <v>16</v>
      </c>
      <c r="F27" s="18" t="s">
        <v>27</v>
      </c>
      <c r="G27" s="19">
        <v>309.52999999999997</v>
      </c>
      <c r="H27" s="17" t="s">
        <v>179</v>
      </c>
      <c r="I27" s="16" t="s">
        <v>180</v>
      </c>
    </row>
    <row r="28" spans="1:9" x14ac:dyDescent="0.2">
      <c r="A28" s="14"/>
      <c r="B28" s="15" t="s">
        <v>13</v>
      </c>
      <c r="C28" s="16" t="s">
        <v>14</v>
      </c>
      <c r="D28" s="17" t="s">
        <v>15</v>
      </c>
      <c r="E28" s="16" t="s">
        <v>16</v>
      </c>
      <c r="F28" s="18" t="s">
        <v>28</v>
      </c>
      <c r="G28" s="19">
        <v>134.30000000000001</v>
      </c>
      <c r="H28" s="17" t="s">
        <v>179</v>
      </c>
      <c r="I28" s="16" t="s">
        <v>180</v>
      </c>
    </row>
    <row r="29" spans="1:9" x14ac:dyDescent="0.2">
      <c r="A29" s="14"/>
      <c r="B29" s="15" t="s">
        <v>13</v>
      </c>
      <c r="C29" s="16" t="s">
        <v>29</v>
      </c>
      <c r="D29" s="17" t="s">
        <v>30</v>
      </c>
      <c r="E29" s="16" t="s">
        <v>31</v>
      </c>
      <c r="F29" s="18" t="s">
        <v>32</v>
      </c>
      <c r="G29" s="19">
        <v>104.46</v>
      </c>
      <c r="H29" s="17" t="s">
        <v>181</v>
      </c>
      <c r="I29" s="16" t="s">
        <v>182</v>
      </c>
    </row>
    <row r="30" spans="1:9" x14ac:dyDescent="0.2">
      <c r="A30" s="14"/>
      <c r="B30" s="15" t="s">
        <v>13</v>
      </c>
      <c r="C30" s="16" t="s">
        <v>33</v>
      </c>
      <c r="D30" s="17" t="s">
        <v>34</v>
      </c>
      <c r="E30" s="16" t="s">
        <v>35</v>
      </c>
      <c r="F30" s="18" t="s">
        <v>36</v>
      </c>
      <c r="G30" s="19">
        <v>50</v>
      </c>
      <c r="H30" s="17" t="s">
        <v>187</v>
      </c>
      <c r="I30" s="16" t="s">
        <v>188</v>
      </c>
    </row>
    <row r="31" spans="1:9" x14ac:dyDescent="0.2">
      <c r="A31" s="14"/>
      <c r="B31" s="15" t="s">
        <v>13</v>
      </c>
      <c r="C31" s="16" t="s">
        <v>37</v>
      </c>
      <c r="D31" s="17" t="s">
        <v>38</v>
      </c>
      <c r="E31" s="16" t="s">
        <v>39</v>
      </c>
      <c r="F31" s="18" t="s">
        <v>40</v>
      </c>
      <c r="G31" s="19">
        <v>50</v>
      </c>
      <c r="H31" s="17" t="s">
        <v>187</v>
      </c>
      <c r="I31" s="16" t="s">
        <v>188</v>
      </c>
    </row>
    <row r="32" spans="1:9" x14ac:dyDescent="0.2">
      <c r="A32" s="14"/>
      <c r="B32" s="15" t="s">
        <v>13</v>
      </c>
      <c r="C32" s="16" t="s">
        <v>41</v>
      </c>
      <c r="D32" s="17" t="s">
        <v>42</v>
      </c>
      <c r="E32" s="16" t="s">
        <v>39</v>
      </c>
      <c r="F32" s="18" t="s">
        <v>43</v>
      </c>
      <c r="G32" s="19">
        <v>63</v>
      </c>
      <c r="H32" s="17" t="s">
        <v>189</v>
      </c>
      <c r="I32" s="16" t="s">
        <v>190</v>
      </c>
    </row>
    <row r="33" spans="1:9" x14ac:dyDescent="0.2">
      <c r="A33" s="14"/>
      <c r="B33" s="15" t="s">
        <v>13</v>
      </c>
      <c r="C33" s="16" t="s">
        <v>44</v>
      </c>
      <c r="D33" s="17" t="s">
        <v>45</v>
      </c>
      <c r="E33" s="16" t="s">
        <v>46</v>
      </c>
      <c r="F33" s="18" t="s">
        <v>47</v>
      </c>
      <c r="G33" s="19">
        <v>203.52</v>
      </c>
      <c r="H33" s="17" t="s">
        <v>179</v>
      </c>
      <c r="I33" s="16" t="s">
        <v>180</v>
      </c>
    </row>
    <row r="34" spans="1:9" x14ac:dyDescent="0.2">
      <c r="A34" s="14"/>
      <c r="B34" s="15" t="s">
        <v>13</v>
      </c>
      <c r="C34" s="16" t="s">
        <v>14</v>
      </c>
      <c r="D34" s="17" t="s">
        <v>15</v>
      </c>
      <c r="E34" s="16" t="s">
        <v>16</v>
      </c>
      <c r="F34" s="18" t="s">
        <v>48</v>
      </c>
      <c r="G34" s="19">
        <v>20.79</v>
      </c>
      <c r="H34" s="17" t="s">
        <v>179</v>
      </c>
      <c r="I34" s="16" t="s">
        <v>180</v>
      </c>
    </row>
    <row r="35" spans="1:9" x14ac:dyDescent="0.2">
      <c r="A35" s="14"/>
      <c r="B35" s="15" t="s">
        <v>13</v>
      </c>
      <c r="C35" s="16" t="s">
        <v>14</v>
      </c>
      <c r="D35" s="17" t="s">
        <v>15</v>
      </c>
      <c r="E35" s="16" t="s">
        <v>16</v>
      </c>
      <c r="F35" s="18" t="s">
        <v>49</v>
      </c>
      <c r="G35" s="19">
        <v>117.08</v>
      </c>
      <c r="H35" s="17" t="s">
        <v>179</v>
      </c>
      <c r="I35" s="16" t="s">
        <v>180</v>
      </c>
    </row>
    <row r="36" spans="1:9" x14ac:dyDescent="0.2">
      <c r="A36" s="14"/>
      <c r="B36" s="15" t="s">
        <v>13</v>
      </c>
      <c r="C36" s="16" t="s">
        <v>50</v>
      </c>
      <c r="D36" s="17" t="s">
        <v>51</v>
      </c>
      <c r="E36" s="16" t="s">
        <v>31</v>
      </c>
      <c r="F36" s="18" t="s">
        <v>52</v>
      </c>
      <c r="G36" s="19">
        <v>42.25</v>
      </c>
      <c r="H36" s="17" t="s">
        <v>179</v>
      </c>
      <c r="I36" s="16" t="s">
        <v>180</v>
      </c>
    </row>
    <row r="37" spans="1:9" x14ac:dyDescent="0.2">
      <c r="A37" s="14"/>
      <c r="B37" s="15" t="s">
        <v>13</v>
      </c>
      <c r="C37" s="16" t="s">
        <v>50</v>
      </c>
      <c r="D37" s="17" t="s">
        <v>51</v>
      </c>
      <c r="E37" s="16" t="s">
        <v>31</v>
      </c>
      <c r="F37" s="18" t="s">
        <v>53</v>
      </c>
      <c r="G37" s="19">
        <v>117.93</v>
      </c>
      <c r="H37" s="17" t="s">
        <v>179</v>
      </c>
      <c r="I37" s="16" t="s">
        <v>180</v>
      </c>
    </row>
    <row r="38" spans="1:9" x14ac:dyDescent="0.2">
      <c r="A38" s="14"/>
      <c r="B38" s="15" t="s">
        <v>13</v>
      </c>
      <c r="C38" s="16" t="s">
        <v>54</v>
      </c>
      <c r="D38" s="17" t="s">
        <v>55</v>
      </c>
      <c r="E38" s="16" t="s">
        <v>39</v>
      </c>
      <c r="F38" s="18" t="s">
        <v>56</v>
      </c>
      <c r="G38" s="19">
        <v>253.36</v>
      </c>
      <c r="H38" s="17" t="s">
        <v>191</v>
      </c>
      <c r="I38" s="16" t="s">
        <v>192</v>
      </c>
    </row>
    <row r="39" spans="1:9" x14ac:dyDescent="0.2">
      <c r="A39" s="14"/>
      <c r="B39" s="15" t="s">
        <v>13</v>
      </c>
      <c r="C39" s="16" t="s">
        <v>54</v>
      </c>
      <c r="D39" s="17" t="s">
        <v>55</v>
      </c>
      <c r="E39" s="16" t="s">
        <v>39</v>
      </c>
      <c r="F39" s="18" t="s">
        <v>57</v>
      </c>
      <c r="G39" s="19">
        <v>7.3</v>
      </c>
      <c r="H39" s="17" t="s">
        <v>191</v>
      </c>
      <c r="I39" s="16" t="s">
        <v>192</v>
      </c>
    </row>
    <row r="40" spans="1:9" x14ac:dyDescent="0.2">
      <c r="A40" s="14"/>
      <c r="B40" s="15" t="s">
        <v>13</v>
      </c>
      <c r="C40" s="16" t="s">
        <v>54</v>
      </c>
      <c r="D40" s="17" t="s">
        <v>55</v>
      </c>
      <c r="E40" s="16" t="s">
        <v>39</v>
      </c>
      <c r="F40" s="18" t="s">
        <v>58</v>
      </c>
      <c r="G40" s="19">
        <v>9.39</v>
      </c>
      <c r="H40" s="17" t="s">
        <v>191</v>
      </c>
      <c r="I40" s="16" t="s">
        <v>192</v>
      </c>
    </row>
    <row r="41" spans="1:9" x14ac:dyDescent="0.2">
      <c r="A41" s="14"/>
      <c r="B41" s="15" t="s">
        <v>13</v>
      </c>
      <c r="C41" s="16" t="s">
        <v>44</v>
      </c>
      <c r="D41" s="17" t="s">
        <v>45</v>
      </c>
      <c r="E41" s="16" t="s">
        <v>46</v>
      </c>
      <c r="F41" s="18" t="s">
        <v>59</v>
      </c>
      <c r="G41" s="19">
        <v>141.12</v>
      </c>
      <c r="H41" s="17" t="s">
        <v>179</v>
      </c>
      <c r="I41" s="16" t="s">
        <v>180</v>
      </c>
    </row>
    <row r="42" spans="1:9" x14ac:dyDescent="0.2">
      <c r="A42" s="14"/>
      <c r="B42" s="15" t="s">
        <v>13</v>
      </c>
      <c r="C42" s="16" t="s">
        <v>60</v>
      </c>
      <c r="D42" s="17" t="s">
        <v>61</v>
      </c>
      <c r="E42" s="16" t="s">
        <v>39</v>
      </c>
      <c r="F42" s="18" t="s">
        <v>62</v>
      </c>
      <c r="G42" s="19">
        <v>16.95</v>
      </c>
      <c r="H42" s="17" t="s">
        <v>183</v>
      </c>
      <c r="I42" s="16" t="s">
        <v>184</v>
      </c>
    </row>
    <row r="43" spans="1:9" x14ac:dyDescent="0.2">
      <c r="A43" s="14"/>
      <c r="B43" s="15" t="s">
        <v>13</v>
      </c>
      <c r="C43" s="16" t="s">
        <v>63</v>
      </c>
      <c r="D43" s="17" t="s">
        <v>64</v>
      </c>
      <c r="E43" s="16" t="s">
        <v>65</v>
      </c>
      <c r="F43" s="18" t="s">
        <v>66</v>
      </c>
      <c r="G43" s="19">
        <v>88.77</v>
      </c>
      <c r="H43" s="17" t="s">
        <v>179</v>
      </c>
      <c r="I43" s="16" t="s">
        <v>180</v>
      </c>
    </row>
    <row r="44" spans="1:9" x14ac:dyDescent="0.2">
      <c r="A44" s="14"/>
      <c r="B44" s="15" t="s">
        <v>13</v>
      </c>
      <c r="C44" s="16" t="s">
        <v>63</v>
      </c>
      <c r="D44" s="17" t="s">
        <v>64</v>
      </c>
      <c r="E44" s="16" t="s">
        <v>65</v>
      </c>
      <c r="F44" s="18" t="s">
        <v>67</v>
      </c>
      <c r="G44" s="19">
        <v>86.48</v>
      </c>
      <c r="H44" s="17" t="s">
        <v>179</v>
      </c>
      <c r="I44" s="16" t="s">
        <v>180</v>
      </c>
    </row>
    <row r="45" spans="1:9" x14ac:dyDescent="0.2">
      <c r="A45" s="14"/>
      <c r="B45" s="15" t="s">
        <v>13</v>
      </c>
      <c r="C45" s="16" t="s">
        <v>63</v>
      </c>
      <c r="D45" s="17" t="s">
        <v>64</v>
      </c>
      <c r="E45" s="16" t="s">
        <v>65</v>
      </c>
      <c r="F45" s="18" t="s">
        <v>68</v>
      </c>
      <c r="G45" s="19">
        <v>215.45</v>
      </c>
      <c r="H45" s="17" t="s">
        <v>179</v>
      </c>
      <c r="I45" s="16" t="s">
        <v>180</v>
      </c>
    </row>
    <row r="46" spans="1:9" x14ac:dyDescent="0.2">
      <c r="A46" s="14"/>
      <c r="B46" s="15" t="s">
        <v>13</v>
      </c>
      <c r="C46" s="16" t="s">
        <v>69</v>
      </c>
      <c r="D46" s="17" t="s">
        <v>70</v>
      </c>
      <c r="E46" s="16" t="s">
        <v>39</v>
      </c>
      <c r="F46" s="18" t="s">
        <v>71</v>
      </c>
      <c r="G46" s="19">
        <v>7.75</v>
      </c>
      <c r="H46" s="17" t="s">
        <v>181</v>
      </c>
      <c r="I46" s="16" t="s">
        <v>182</v>
      </c>
    </row>
    <row r="47" spans="1:9" x14ac:dyDescent="0.2">
      <c r="A47" s="14"/>
      <c r="B47" s="15" t="s">
        <v>13</v>
      </c>
      <c r="C47" s="16" t="s">
        <v>69</v>
      </c>
      <c r="D47" s="17" t="s">
        <v>70</v>
      </c>
      <c r="E47" s="16" t="s">
        <v>39</v>
      </c>
      <c r="F47" s="18" t="s">
        <v>72</v>
      </c>
      <c r="G47" s="19">
        <v>179.63</v>
      </c>
      <c r="H47" s="17" t="s">
        <v>181</v>
      </c>
      <c r="I47" s="16" t="s">
        <v>182</v>
      </c>
    </row>
    <row r="48" spans="1:9" x14ac:dyDescent="0.2">
      <c r="A48" s="14"/>
      <c r="B48" s="15" t="s">
        <v>13</v>
      </c>
      <c r="C48" s="16" t="s">
        <v>69</v>
      </c>
      <c r="D48" s="17" t="s">
        <v>70</v>
      </c>
      <c r="E48" s="16" t="s">
        <v>39</v>
      </c>
      <c r="F48" s="18" t="s">
        <v>73</v>
      </c>
      <c r="G48" s="19">
        <v>15.15</v>
      </c>
      <c r="H48" s="17" t="s">
        <v>193</v>
      </c>
      <c r="I48" s="16" t="s">
        <v>194</v>
      </c>
    </row>
    <row r="49" spans="1:9" x14ac:dyDescent="0.2">
      <c r="A49" s="14"/>
      <c r="B49" s="15" t="s">
        <v>13</v>
      </c>
      <c r="C49" s="16" t="s">
        <v>74</v>
      </c>
      <c r="D49" s="17" t="s">
        <v>75</v>
      </c>
      <c r="E49" s="16" t="s">
        <v>76</v>
      </c>
      <c r="F49" s="18" t="s">
        <v>77</v>
      </c>
      <c r="G49" s="19">
        <v>1901.3</v>
      </c>
      <c r="H49" s="17" t="s">
        <v>181</v>
      </c>
      <c r="I49" s="16" t="s">
        <v>182</v>
      </c>
    </row>
    <row r="50" spans="1:9" x14ac:dyDescent="0.2">
      <c r="A50" s="14"/>
      <c r="B50" s="15" t="s">
        <v>13</v>
      </c>
      <c r="C50" s="16" t="s">
        <v>74</v>
      </c>
      <c r="D50" s="17" t="s">
        <v>75</v>
      </c>
      <c r="E50" s="16" t="s">
        <v>76</v>
      </c>
      <c r="F50" s="18" t="s">
        <v>77</v>
      </c>
      <c r="G50" s="19">
        <v>97</v>
      </c>
      <c r="H50" s="17" t="s">
        <v>185</v>
      </c>
      <c r="I50" s="16" t="s">
        <v>186</v>
      </c>
    </row>
    <row r="51" spans="1:9" x14ac:dyDescent="0.2">
      <c r="A51" s="14"/>
      <c r="B51" s="15" t="s">
        <v>13</v>
      </c>
      <c r="C51" s="16" t="s">
        <v>78</v>
      </c>
      <c r="D51" s="17" t="s">
        <v>79</v>
      </c>
      <c r="E51" s="16" t="s">
        <v>31</v>
      </c>
      <c r="F51" s="18" t="s">
        <v>81</v>
      </c>
      <c r="G51" s="19">
        <v>2425.04</v>
      </c>
      <c r="H51" s="17" t="s">
        <v>199</v>
      </c>
      <c r="I51" s="16" t="s">
        <v>200</v>
      </c>
    </row>
    <row r="52" spans="1:9" x14ac:dyDescent="0.2">
      <c r="A52" s="14"/>
      <c r="B52" s="15" t="s">
        <v>13</v>
      </c>
      <c r="C52" s="16" t="s">
        <v>69</v>
      </c>
      <c r="D52" s="17" t="s">
        <v>70</v>
      </c>
      <c r="E52" s="16" t="s">
        <v>39</v>
      </c>
      <c r="F52" s="18" t="s">
        <v>82</v>
      </c>
      <c r="G52" s="19">
        <v>78.44</v>
      </c>
      <c r="H52" s="17" t="s">
        <v>183</v>
      </c>
      <c r="I52" s="16" t="s">
        <v>184</v>
      </c>
    </row>
    <row r="53" spans="1:9" x14ac:dyDescent="0.2">
      <c r="A53" s="14"/>
      <c r="B53" s="15" t="s">
        <v>13</v>
      </c>
      <c r="C53" s="16" t="s">
        <v>85</v>
      </c>
      <c r="D53" s="17" t="s">
        <v>86</v>
      </c>
      <c r="E53" s="16" t="s">
        <v>46</v>
      </c>
      <c r="F53" s="18" t="s">
        <v>12</v>
      </c>
      <c r="G53" s="19">
        <v>172</v>
      </c>
      <c r="H53" s="17" t="s">
        <v>195</v>
      </c>
      <c r="I53" s="16" t="s">
        <v>196</v>
      </c>
    </row>
    <row r="54" spans="1:9" x14ac:dyDescent="0.2">
      <c r="A54" s="37"/>
      <c r="B54" s="38" t="s">
        <v>13</v>
      </c>
      <c r="C54" s="39" t="s">
        <v>87</v>
      </c>
      <c r="D54" s="40" t="s">
        <v>88</v>
      </c>
      <c r="E54" s="39" t="s">
        <v>31</v>
      </c>
      <c r="F54" s="41" t="s">
        <v>201</v>
      </c>
      <c r="G54" s="42">
        <v>171.96</v>
      </c>
      <c r="H54" s="40" t="s">
        <v>195</v>
      </c>
      <c r="I54" s="39" t="s">
        <v>196</v>
      </c>
    </row>
    <row r="55" spans="1:9" x14ac:dyDescent="0.2">
      <c r="A55" s="31"/>
      <c r="B55" s="32" t="s">
        <v>89</v>
      </c>
      <c r="C55" s="33"/>
      <c r="D55" s="34"/>
      <c r="E55" s="33"/>
      <c r="F55" s="35"/>
      <c r="G55" s="36">
        <f>SUM(G56:G58)</f>
        <v>5619.71</v>
      </c>
      <c r="H55" s="34"/>
      <c r="I55" s="33"/>
    </row>
    <row r="56" spans="1:9" x14ac:dyDescent="0.2">
      <c r="A56" s="25"/>
      <c r="B56" s="26" t="s">
        <v>89</v>
      </c>
      <c r="C56" s="27" t="s">
        <v>83</v>
      </c>
      <c r="D56" s="28" t="s">
        <v>11</v>
      </c>
      <c r="E56" s="27"/>
      <c r="F56" s="29" t="s">
        <v>12</v>
      </c>
      <c r="G56" s="30">
        <v>4468.13</v>
      </c>
      <c r="H56" s="28" t="s">
        <v>169</v>
      </c>
      <c r="I56" s="27" t="s">
        <v>170</v>
      </c>
    </row>
    <row r="57" spans="1:9" x14ac:dyDescent="0.2">
      <c r="A57" s="14"/>
      <c r="B57" s="15" t="s">
        <v>89</v>
      </c>
      <c r="C57" s="16" t="s">
        <v>83</v>
      </c>
      <c r="D57" s="17" t="s">
        <v>11</v>
      </c>
      <c r="E57" s="16"/>
      <c r="F57" s="18" t="s">
        <v>12</v>
      </c>
      <c r="G57" s="19">
        <v>737.24</v>
      </c>
      <c r="H57" s="17" t="s">
        <v>175</v>
      </c>
      <c r="I57" s="16" t="s">
        <v>176</v>
      </c>
    </row>
    <row r="58" spans="1:9" x14ac:dyDescent="0.2">
      <c r="A58" s="14"/>
      <c r="B58" s="15" t="s">
        <v>89</v>
      </c>
      <c r="C58" s="16" t="s">
        <v>83</v>
      </c>
      <c r="D58" s="17" t="s">
        <v>11</v>
      </c>
      <c r="E58" s="16"/>
      <c r="F58" s="18" t="s">
        <v>12</v>
      </c>
      <c r="G58" s="19">
        <v>414.34</v>
      </c>
      <c r="H58" s="17" t="s">
        <v>177</v>
      </c>
      <c r="I58" s="16" t="s">
        <v>178</v>
      </c>
    </row>
    <row r="59" spans="1:9" x14ac:dyDescent="0.2">
      <c r="A59" s="31"/>
      <c r="B59" s="32" t="s">
        <v>90</v>
      </c>
      <c r="C59" s="33"/>
      <c r="D59" s="34"/>
      <c r="E59" s="33"/>
      <c r="F59" s="35"/>
      <c r="G59" s="36">
        <f>SUM(G60:G62)</f>
        <v>1249.79</v>
      </c>
      <c r="H59" s="34"/>
      <c r="I59" s="33"/>
    </row>
    <row r="60" spans="1:9" x14ac:dyDescent="0.2">
      <c r="A60" s="25"/>
      <c r="B60" s="26" t="s">
        <v>90</v>
      </c>
      <c r="C60" s="27" t="s">
        <v>83</v>
      </c>
      <c r="D60" s="28" t="s">
        <v>11</v>
      </c>
      <c r="E60" s="27"/>
      <c r="F60" s="29" t="s">
        <v>12</v>
      </c>
      <c r="G60" s="30">
        <v>1050</v>
      </c>
      <c r="H60" s="28" t="s">
        <v>169</v>
      </c>
      <c r="I60" s="27" t="s">
        <v>170</v>
      </c>
    </row>
    <row r="61" spans="1:9" x14ac:dyDescent="0.2">
      <c r="A61" s="14"/>
      <c r="B61" s="15" t="s">
        <v>90</v>
      </c>
      <c r="C61" s="16" t="s">
        <v>83</v>
      </c>
      <c r="D61" s="17" t="s">
        <v>11</v>
      </c>
      <c r="E61" s="16"/>
      <c r="F61" s="18" t="s">
        <v>12</v>
      </c>
      <c r="G61" s="19">
        <v>173.25</v>
      </c>
      <c r="H61" s="17" t="s">
        <v>175</v>
      </c>
      <c r="I61" s="16" t="s">
        <v>176</v>
      </c>
    </row>
    <row r="62" spans="1:9" x14ac:dyDescent="0.2">
      <c r="A62" s="14"/>
      <c r="B62" s="15" t="s">
        <v>90</v>
      </c>
      <c r="C62" s="16" t="s">
        <v>83</v>
      </c>
      <c r="D62" s="17" t="s">
        <v>11</v>
      </c>
      <c r="E62" s="16"/>
      <c r="F62" s="18" t="s">
        <v>12</v>
      </c>
      <c r="G62" s="19">
        <v>26.54</v>
      </c>
      <c r="H62" s="17" t="s">
        <v>177</v>
      </c>
      <c r="I62" s="16" t="s">
        <v>178</v>
      </c>
    </row>
    <row r="63" spans="1:9" x14ac:dyDescent="0.2">
      <c r="A63" s="31"/>
      <c r="B63" s="32" t="s">
        <v>91</v>
      </c>
      <c r="C63" s="33"/>
      <c r="D63" s="34"/>
      <c r="E63" s="33"/>
      <c r="F63" s="35"/>
      <c r="G63" s="36">
        <f>SUM(G64:G70)</f>
        <v>13303.92</v>
      </c>
      <c r="H63" s="34"/>
      <c r="I63" s="33"/>
    </row>
    <row r="64" spans="1:9" x14ac:dyDescent="0.2">
      <c r="A64" s="25"/>
      <c r="B64" s="26" t="s">
        <v>91</v>
      </c>
      <c r="C64" s="27" t="s">
        <v>92</v>
      </c>
      <c r="D64" s="28" t="s">
        <v>93</v>
      </c>
      <c r="E64" s="27" t="s">
        <v>39</v>
      </c>
      <c r="F64" s="29" t="s">
        <v>94</v>
      </c>
      <c r="G64" s="30">
        <v>3185.4</v>
      </c>
      <c r="H64" s="28" t="s">
        <v>206</v>
      </c>
      <c r="I64" s="27" t="s">
        <v>207</v>
      </c>
    </row>
    <row r="65" spans="1:9" x14ac:dyDescent="0.2">
      <c r="A65" s="14"/>
      <c r="B65" s="15" t="s">
        <v>91</v>
      </c>
      <c r="C65" s="16" t="s">
        <v>95</v>
      </c>
      <c r="D65" s="17" t="s">
        <v>96</v>
      </c>
      <c r="E65" s="16" t="s">
        <v>46</v>
      </c>
      <c r="F65" s="18" t="s">
        <v>97</v>
      </c>
      <c r="G65" s="19">
        <v>73.3</v>
      </c>
      <c r="H65" s="17" t="s">
        <v>202</v>
      </c>
      <c r="I65" s="16" t="s">
        <v>203</v>
      </c>
    </row>
    <row r="66" spans="1:9" x14ac:dyDescent="0.2">
      <c r="A66" s="14"/>
      <c r="B66" s="15" t="s">
        <v>91</v>
      </c>
      <c r="C66" s="16" t="s">
        <v>95</v>
      </c>
      <c r="D66" s="17" t="s">
        <v>96</v>
      </c>
      <c r="E66" s="16" t="s">
        <v>46</v>
      </c>
      <c r="F66" s="18" t="s">
        <v>98</v>
      </c>
      <c r="G66" s="19">
        <v>81.430000000000007</v>
      </c>
      <c r="H66" s="17" t="s">
        <v>202</v>
      </c>
      <c r="I66" s="16" t="s">
        <v>203</v>
      </c>
    </row>
    <row r="67" spans="1:9" x14ac:dyDescent="0.2">
      <c r="A67" s="14"/>
      <c r="B67" s="15" t="s">
        <v>91</v>
      </c>
      <c r="C67" s="16" t="s">
        <v>99</v>
      </c>
      <c r="D67" s="17" t="s">
        <v>100</v>
      </c>
      <c r="E67" s="16" t="s">
        <v>39</v>
      </c>
      <c r="F67" s="18" t="s">
        <v>101</v>
      </c>
      <c r="G67" s="19">
        <v>564.05999999999995</v>
      </c>
      <c r="H67" s="17" t="s">
        <v>204</v>
      </c>
      <c r="I67" s="16" t="s">
        <v>205</v>
      </c>
    </row>
    <row r="68" spans="1:9" x14ac:dyDescent="0.2">
      <c r="A68" s="14"/>
      <c r="B68" s="15" t="s">
        <v>91</v>
      </c>
      <c r="C68" s="16" t="s">
        <v>83</v>
      </c>
      <c r="D68" s="17" t="s">
        <v>11</v>
      </c>
      <c r="E68" s="16"/>
      <c r="F68" s="18" t="s">
        <v>12</v>
      </c>
      <c r="G68" s="19">
        <v>7942.22</v>
      </c>
      <c r="H68" s="17" t="s">
        <v>169</v>
      </c>
      <c r="I68" s="16" t="s">
        <v>170</v>
      </c>
    </row>
    <row r="69" spans="1:9" x14ac:dyDescent="0.2">
      <c r="A69" s="14"/>
      <c r="B69" s="15" t="s">
        <v>91</v>
      </c>
      <c r="C69" s="16" t="s">
        <v>83</v>
      </c>
      <c r="D69" s="17" t="s">
        <v>11</v>
      </c>
      <c r="E69" s="16"/>
      <c r="F69" s="18" t="s">
        <v>12</v>
      </c>
      <c r="G69" s="19">
        <v>989.89</v>
      </c>
      <c r="H69" s="17" t="s">
        <v>175</v>
      </c>
      <c r="I69" s="16" t="s">
        <v>176</v>
      </c>
    </row>
    <row r="70" spans="1:9" x14ac:dyDescent="0.2">
      <c r="A70" s="14"/>
      <c r="B70" s="15" t="s">
        <v>91</v>
      </c>
      <c r="C70" s="16" t="s">
        <v>83</v>
      </c>
      <c r="D70" s="17" t="s">
        <v>11</v>
      </c>
      <c r="E70" s="16"/>
      <c r="F70" s="18" t="s">
        <v>12</v>
      </c>
      <c r="G70" s="19">
        <v>467.62</v>
      </c>
      <c r="H70" s="17" t="s">
        <v>177</v>
      </c>
      <c r="I70" s="16" t="s">
        <v>178</v>
      </c>
    </row>
    <row r="71" spans="1:9" x14ac:dyDescent="0.2">
      <c r="A71" s="31"/>
      <c r="B71" s="32" t="s">
        <v>102</v>
      </c>
      <c r="C71" s="33"/>
      <c r="D71" s="34"/>
      <c r="E71" s="33"/>
      <c r="F71" s="35"/>
      <c r="G71" s="36">
        <f>SUM(G72:G79)</f>
        <v>1621.1</v>
      </c>
      <c r="H71" s="34"/>
      <c r="I71" s="33"/>
    </row>
    <row r="72" spans="1:9" x14ac:dyDescent="0.2">
      <c r="A72" s="25"/>
      <c r="B72" s="26" t="s">
        <v>102</v>
      </c>
      <c r="C72" s="27" t="s">
        <v>14</v>
      </c>
      <c r="D72" s="28" t="s">
        <v>15</v>
      </c>
      <c r="E72" s="27" t="s">
        <v>16</v>
      </c>
      <c r="F72" s="29" t="s">
        <v>103</v>
      </c>
      <c r="G72" s="30">
        <v>22.68</v>
      </c>
      <c r="H72" s="28" t="s">
        <v>179</v>
      </c>
      <c r="I72" s="27" t="s">
        <v>180</v>
      </c>
    </row>
    <row r="73" spans="1:9" x14ac:dyDescent="0.2">
      <c r="A73" s="14"/>
      <c r="B73" s="15" t="s">
        <v>102</v>
      </c>
      <c r="C73" s="16" t="s">
        <v>14</v>
      </c>
      <c r="D73" s="17" t="s">
        <v>15</v>
      </c>
      <c r="E73" s="16" t="s">
        <v>16</v>
      </c>
      <c r="F73" s="18" t="s">
        <v>104</v>
      </c>
      <c r="G73" s="19">
        <v>180</v>
      </c>
      <c r="H73" s="17" t="s">
        <v>179</v>
      </c>
      <c r="I73" s="16" t="s">
        <v>180</v>
      </c>
    </row>
    <row r="74" spans="1:9" x14ac:dyDescent="0.2">
      <c r="A74" s="14"/>
      <c r="B74" s="15" t="s">
        <v>102</v>
      </c>
      <c r="C74" s="16" t="s">
        <v>14</v>
      </c>
      <c r="D74" s="17" t="s">
        <v>15</v>
      </c>
      <c r="E74" s="16" t="s">
        <v>16</v>
      </c>
      <c r="F74" s="18" t="s">
        <v>105</v>
      </c>
      <c r="G74" s="19">
        <v>57.39</v>
      </c>
      <c r="H74" s="17" t="s">
        <v>179</v>
      </c>
      <c r="I74" s="16" t="s">
        <v>180</v>
      </c>
    </row>
    <row r="75" spans="1:9" x14ac:dyDescent="0.2">
      <c r="A75" s="14"/>
      <c r="B75" s="15" t="s">
        <v>102</v>
      </c>
      <c r="C75" s="16" t="s">
        <v>50</v>
      </c>
      <c r="D75" s="17" t="s">
        <v>51</v>
      </c>
      <c r="E75" s="16" t="s">
        <v>31</v>
      </c>
      <c r="F75" s="18" t="s">
        <v>106</v>
      </c>
      <c r="G75" s="19">
        <v>180.43</v>
      </c>
      <c r="H75" s="17" t="s">
        <v>179</v>
      </c>
      <c r="I75" s="16" t="s">
        <v>180</v>
      </c>
    </row>
    <row r="76" spans="1:9" x14ac:dyDescent="0.2">
      <c r="A76" s="14"/>
      <c r="B76" s="15" t="s">
        <v>102</v>
      </c>
      <c r="C76" s="16" t="s">
        <v>63</v>
      </c>
      <c r="D76" s="17" t="s">
        <v>64</v>
      </c>
      <c r="E76" s="16" t="s">
        <v>65</v>
      </c>
      <c r="F76" s="18" t="s">
        <v>107</v>
      </c>
      <c r="G76" s="19">
        <v>448.53</v>
      </c>
      <c r="H76" s="17" t="s">
        <v>179</v>
      </c>
      <c r="I76" s="16" t="s">
        <v>180</v>
      </c>
    </row>
    <row r="77" spans="1:9" x14ac:dyDescent="0.2">
      <c r="A77" s="14"/>
      <c r="B77" s="15" t="s">
        <v>102</v>
      </c>
      <c r="C77" s="16" t="s">
        <v>108</v>
      </c>
      <c r="D77" s="17" t="s">
        <v>109</v>
      </c>
      <c r="E77" s="16" t="s">
        <v>110</v>
      </c>
      <c r="F77" s="18" t="s">
        <v>111</v>
      </c>
      <c r="G77" s="19">
        <v>648.07000000000005</v>
      </c>
      <c r="H77" s="17" t="s">
        <v>179</v>
      </c>
      <c r="I77" s="16" t="s">
        <v>180</v>
      </c>
    </row>
    <row r="78" spans="1:9" x14ac:dyDescent="0.2">
      <c r="A78" s="14"/>
      <c r="B78" s="15" t="s">
        <v>102</v>
      </c>
      <c r="C78" s="16" t="s">
        <v>112</v>
      </c>
      <c r="D78" s="17" t="s">
        <v>84</v>
      </c>
      <c r="E78" s="16" t="s">
        <v>80</v>
      </c>
      <c r="F78" s="18" t="s">
        <v>12</v>
      </c>
      <c r="G78" s="19">
        <v>15</v>
      </c>
      <c r="H78" s="17" t="s">
        <v>193</v>
      </c>
      <c r="I78" s="16" t="s">
        <v>194</v>
      </c>
    </row>
    <row r="79" spans="1:9" x14ac:dyDescent="0.2">
      <c r="A79" s="37"/>
      <c r="B79" s="38" t="s">
        <v>102</v>
      </c>
      <c r="C79" s="39" t="s">
        <v>83</v>
      </c>
      <c r="D79" s="40" t="s">
        <v>84</v>
      </c>
      <c r="E79" s="39" t="s">
        <v>80</v>
      </c>
      <c r="F79" s="41" t="s">
        <v>12</v>
      </c>
      <c r="G79" s="42">
        <v>69</v>
      </c>
      <c r="H79" s="40" t="s">
        <v>197</v>
      </c>
      <c r="I79" s="39" t="s">
        <v>198</v>
      </c>
    </row>
    <row r="80" spans="1:9" x14ac:dyDescent="0.2">
      <c r="A80" s="31"/>
      <c r="B80" s="32" t="s">
        <v>113</v>
      </c>
      <c r="C80" s="33"/>
      <c r="D80" s="34"/>
      <c r="E80" s="33"/>
      <c r="F80" s="35"/>
      <c r="G80" s="36">
        <f>SUM(G81:G91)</f>
        <v>38423.560000000005</v>
      </c>
      <c r="H80" s="34"/>
      <c r="I80" s="33"/>
    </row>
    <row r="81" spans="1:9" x14ac:dyDescent="0.2">
      <c r="A81" s="25"/>
      <c r="B81" s="26" t="s">
        <v>113</v>
      </c>
      <c r="C81" s="27" t="s">
        <v>14</v>
      </c>
      <c r="D81" s="28" t="s">
        <v>15</v>
      </c>
      <c r="E81" s="27" t="s">
        <v>16</v>
      </c>
      <c r="F81" s="29" t="s">
        <v>114</v>
      </c>
      <c r="G81" s="30">
        <v>272.11</v>
      </c>
      <c r="H81" s="28" t="s">
        <v>179</v>
      </c>
      <c r="I81" s="27" t="s">
        <v>180</v>
      </c>
    </row>
    <row r="82" spans="1:9" x14ac:dyDescent="0.2">
      <c r="A82" s="14"/>
      <c r="B82" s="15" t="s">
        <v>113</v>
      </c>
      <c r="C82" s="16" t="s">
        <v>14</v>
      </c>
      <c r="D82" s="17" t="s">
        <v>15</v>
      </c>
      <c r="E82" s="16" t="s">
        <v>16</v>
      </c>
      <c r="F82" s="18" t="s">
        <v>115</v>
      </c>
      <c r="G82" s="19">
        <v>435.81</v>
      </c>
      <c r="H82" s="17" t="s">
        <v>179</v>
      </c>
      <c r="I82" s="16" t="s">
        <v>180</v>
      </c>
    </row>
    <row r="83" spans="1:9" x14ac:dyDescent="0.2">
      <c r="A83" s="14"/>
      <c r="B83" s="15" t="s">
        <v>113</v>
      </c>
      <c r="C83" s="16" t="s">
        <v>208</v>
      </c>
      <c r="D83" s="17" t="s">
        <v>209</v>
      </c>
      <c r="E83" s="16" t="s">
        <v>210</v>
      </c>
      <c r="F83" s="18" t="s">
        <v>211</v>
      </c>
      <c r="G83" s="19">
        <v>34935.620000000003</v>
      </c>
      <c r="H83" s="17" t="s">
        <v>212</v>
      </c>
      <c r="I83" s="16" t="s">
        <v>215</v>
      </c>
    </row>
    <row r="84" spans="1:9" x14ac:dyDescent="0.2">
      <c r="A84" s="14"/>
      <c r="B84" s="15" t="s">
        <v>113</v>
      </c>
      <c r="C84" s="16" t="s">
        <v>208</v>
      </c>
      <c r="D84" s="17" t="s">
        <v>209</v>
      </c>
      <c r="E84" s="16" t="s">
        <v>210</v>
      </c>
      <c r="F84" s="18" t="s">
        <v>213</v>
      </c>
      <c r="G84" s="19">
        <v>412.87</v>
      </c>
      <c r="H84" s="17" t="s">
        <v>212</v>
      </c>
      <c r="I84" s="16" t="s">
        <v>215</v>
      </c>
    </row>
    <row r="85" spans="1:9" x14ac:dyDescent="0.2">
      <c r="A85" s="14"/>
      <c r="B85" s="15" t="s">
        <v>113</v>
      </c>
      <c r="C85" s="16" t="s">
        <v>208</v>
      </c>
      <c r="D85" s="17" t="s">
        <v>209</v>
      </c>
      <c r="E85" s="16" t="s">
        <v>210</v>
      </c>
      <c r="F85" s="18" t="s">
        <v>214</v>
      </c>
      <c r="G85" s="19">
        <v>51.14</v>
      </c>
      <c r="H85" s="17" t="s">
        <v>212</v>
      </c>
      <c r="I85" s="16" t="s">
        <v>215</v>
      </c>
    </row>
    <row r="86" spans="1:9" x14ac:dyDescent="0.2">
      <c r="A86" s="14"/>
      <c r="B86" s="15" t="s">
        <v>113</v>
      </c>
      <c r="C86" s="16" t="s">
        <v>50</v>
      </c>
      <c r="D86" s="17" t="s">
        <v>51</v>
      </c>
      <c r="E86" s="16" t="s">
        <v>31</v>
      </c>
      <c r="F86" s="18" t="s">
        <v>116</v>
      </c>
      <c r="G86" s="19">
        <v>810.38</v>
      </c>
      <c r="H86" s="17" t="s">
        <v>179</v>
      </c>
      <c r="I86" s="16" t="s">
        <v>180</v>
      </c>
    </row>
    <row r="87" spans="1:9" x14ac:dyDescent="0.2">
      <c r="A87" s="14"/>
      <c r="B87" s="15" t="s">
        <v>113</v>
      </c>
      <c r="C87" s="16" t="s">
        <v>69</v>
      </c>
      <c r="D87" s="17" t="s">
        <v>70</v>
      </c>
      <c r="E87" s="16" t="s">
        <v>39</v>
      </c>
      <c r="F87" s="18" t="s">
        <v>117</v>
      </c>
      <c r="G87" s="19">
        <v>1078.72</v>
      </c>
      <c r="H87" s="17" t="s">
        <v>181</v>
      </c>
      <c r="I87" s="16" t="s">
        <v>182</v>
      </c>
    </row>
    <row r="88" spans="1:9" x14ac:dyDescent="0.2">
      <c r="A88" s="14"/>
      <c r="B88" s="15" t="s">
        <v>113</v>
      </c>
      <c r="C88" s="16" t="s">
        <v>69</v>
      </c>
      <c r="D88" s="17" t="s">
        <v>70</v>
      </c>
      <c r="E88" s="16" t="s">
        <v>39</v>
      </c>
      <c r="F88" s="18" t="s">
        <v>117</v>
      </c>
      <c r="G88" s="19">
        <v>62.28</v>
      </c>
      <c r="H88" s="17" t="s">
        <v>185</v>
      </c>
      <c r="I88" s="16" t="s">
        <v>186</v>
      </c>
    </row>
    <row r="89" spans="1:9" x14ac:dyDescent="0.2">
      <c r="A89" s="14"/>
      <c r="B89" s="15" t="s">
        <v>113</v>
      </c>
      <c r="C89" s="16" t="s">
        <v>118</v>
      </c>
      <c r="D89" s="17" t="s">
        <v>119</v>
      </c>
      <c r="E89" s="16" t="s">
        <v>39</v>
      </c>
      <c r="F89" s="18" t="s">
        <v>120</v>
      </c>
      <c r="G89" s="19">
        <v>100</v>
      </c>
      <c r="H89" s="17" t="s">
        <v>204</v>
      </c>
      <c r="I89" s="16" t="s">
        <v>205</v>
      </c>
    </row>
    <row r="90" spans="1:9" x14ac:dyDescent="0.2">
      <c r="A90" s="14"/>
      <c r="B90" s="15" t="s">
        <v>113</v>
      </c>
      <c r="C90" s="16" t="s">
        <v>121</v>
      </c>
      <c r="D90" s="17" t="s">
        <v>122</v>
      </c>
      <c r="E90" s="16" t="s">
        <v>123</v>
      </c>
      <c r="F90" s="18" t="s">
        <v>124</v>
      </c>
      <c r="G90" s="19">
        <v>111.48</v>
      </c>
      <c r="H90" s="17" t="s">
        <v>195</v>
      </c>
      <c r="I90" s="16" t="s">
        <v>196</v>
      </c>
    </row>
    <row r="91" spans="1:9" x14ac:dyDescent="0.2">
      <c r="A91" s="37"/>
      <c r="B91" s="38" t="s">
        <v>113</v>
      </c>
      <c r="C91" s="39" t="s">
        <v>125</v>
      </c>
      <c r="D91" s="40" t="s">
        <v>126</v>
      </c>
      <c r="E91" s="39" t="s">
        <v>127</v>
      </c>
      <c r="F91" s="41" t="s">
        <v>128</v>
      </c>
      <c r="G91" s="42">
        <v>153.15</v>
      </c>
      <c r="H91" s="40" t="s">
        <v>183</v>
      </c>
      <c r="I91" s="39" t="s">
        <v>184</v>
      </c>
    </row>
    <row r="92" spans="1:9" x14ac:dyDescent="0.2">
      <c r="A92" s="31"/>
      <c r="B92" s="32" t="s">
        <v>129</v>
      </c>
      <c r="C92" s="33"/>
      <c r="D92" s="34"/>
      <c r="E92" s="33"/>
      <c r="F92" s="35"/>
      <c r="G92" s="36">
        <f>SUM(G93:G103)</f>
        <v>3559.46</v>
      </c>
      <c r="H92" s="34"/>
      <c r="I92" s="33"/>
    </row>
    <row r="93" spans="1:9" x14ac:dyDescent="0.2">
      <c r="A93" s="25"/>
      <c r="B93" s="26" t="s">
        <v>129</v>
      </c>
      <c r="C93" s="27" t="s">
        <v>14</v>
      </c>
      <c r="D93" s="28" t="s">
        <v>15</v>
      </c>
      <c r="E93" s="27" t="s">
        <v>16</v>
      </c>
      <c r="F93" s="29" t="s">
        <v>130</v>
      </c>
      <c r="G93" s="30">
        <v>196.65</v>
      </c>
      <c r="H93" s="28" t="s">
        <v>179</v>
      </c>
      <c r="I93" s="27" t="s">
        <v>180</v>
      </c>
    </row>
    <row r="94" spans="1:9" x14ac:dyDescent="0.2">
      <c r="A94" s="14"/>
      <c r="B94" s="15" t="s">
        <v>129</v>
      </c>
      <c r="C94" s="16" t="s">
        <v>50</v>
      </c>
      <c r="D94" s="17" t="s">
        <v>51</v>
      </c>
      <c r="E94" s="16" t="s">
        <v>31</v>
      </c>
      <c r="F94" s="18" t="s">
        <v>131</v>
      </c>
      <c r="G94" s="19">
        <v>486</v>
      </c>
      <c r="H94" s="17" t="s">
        <v>179</v>
      </c>
      <c r="I94" s="16" t="s">
        <v>180</v>
      </c>
    </row>
    <row r="95" spans="1:9" x14ac:dyDescent="0.2">
      <c r="A95" s="14"/>
      <c r="B95" s="15" t="s">
        <v>129</v>
      </c>
      <c r="C95" s="16" t="s">
        <v>44</v>
      </c>
      <c r="D95" s="17" t="s">
        <v>45</v>
      </c>
      <c r="E95" s="16" t="s">
        <v>46</v>
      </c>
      <c r="F95" s="18" t="s">
        <v>132</v>
      </c>
      <c r="G95" s="19">
        <v>72.349999999999994</v>
      </c>
      <c r="H95" s="17" t="s">
        <v>179</v>
      </c>
      <c r="I95" s="16" t="s">
        <v>180</v>
      </c>
    </row>
    <row r="96" spans="1:9" x14ac:dyDescent="0.2">
      <c r="A96" s="14"/>
      <c r="B96" s="15" t="s">
        <v>129</v>
      </c>
      <c r="C96" s="16" t="s">
        <v>44</v>
      </c>
      <c r="D96" s="17" t="s">
        <v>45</v>
      </c>
      <c r="E96" s="16" t="s">
        <v>46</v>
      </c>
      <c r="F96" s="18" t="s">
        <v>133</v>
      </c>
      <c r="G96" s="19">
        <v>42.66</v>
      </c>
      <c r="H96" s="17" t="s">
        <v>179</v>
      </c>
      <c r="I96" s="16" t="s">
        <v>180</v>
      </c>
    </row>
    <row r="97" spans="1:9" x14ac:dyDescent="0.2">
      <c r="A97" s="14"/>
      <c r="B97" s="15" t="s">
        <v>129</v>
      </c>
      <c r="C97" s="16" t="s">
        <v>134</v>
      </c>
      <c r="D97" s="17" t="s">
        <v>135</v>
      </c>
      <c r="E97" s="16" t="s">
        <v>136</v>
      </c>
      <c r="F97" s="18" t="s">
        <v>137</v>
      </c>
      <c r="G97" s="19">
        <v>78</v>
      </c>
      <c r="H97" s="17" t="s">
        <v>179</v>
      </c>
      <c r="I97" s="16" t="s">
        <v>180</v>
      </c>
    </row>
    <row r="98" spans="1:9" x14ac:dyDescent="0.2">
      <c r="A98" s="14"/>
      <c r="B98" s="15" t="s">
        <v>129</v>
      </c>
      <c r="C98" s="16" t="s">
        <v>63</v>
      </c>
      <c r="D98" s="17" t="s">
        <v>64</v>
      </c>
      <c r="E98" s="16" t="s">
        <v>65</v>
      </c>
      <c r="F98" s="18" t="s">
        <v>138</v>
      </c>
      <c r="G98" s="19">
        <v>265.22000000000003</v>
      </c>
      <c r="H98" s="17" t="s">
        <v>179</v>
      </c>
      <c r="I98" s="16" t="s">
        <v>180</v>
      </c>
    </row>
    <row r="99" spans="1:9" x14ac:dyDescent="0.2">
      <c r="A99" s="14"/>
      <c r="B99" s="15" t="s">
        <v>129</v>
      </c>
      <c r="C99" s="16" t="s">
        <v>63</v>
      </c>
      <c r="D99" s="17" t="s">
        <v>64</v>
      </c>
      <c r="E99" s="16" t="s">
        <v>65</v>
      </c>
      <c r="F99" s="18" t="s">
        <v>139</v>
      </c>
      <c r="G99" s="19">
        <v>43.31</v>
      </c>
      <c r="H99" s="17" t="s">
        <v>179</v>
      </c>
      <c r="I99" s="16" t="s">
        <v>180</v>
      </c>
    </row>
    <row r="100" spans="1:9" x14ac:dyDescent="0.2">
      <c r="A100" s="14"/>
      <c r="B100" s="15" t="s">
        <v>129</v>
      </c>
      <c r="C100" s="16" t="s">
        <v>63</v>
      </c>
      <c r="D100" s="17" t="s">
        <v>64</v>
      </c>
      <c r="E100" s="16" t="s">
        <v>65</v>
      </c>
      <c r="F100" s="18" t="s">
        <v>140</v>
      </c>
      <c r="G100" s="19">
        <v>146.01</v>
      </c>
      <c r="H100" s="17" t="s">
        <v>179</v>
      </c>
      <c r="I100" s="16" t="s">
        <v>180</v>
      </c>
    </row>
    <row r="101" spans="1:9" x14ac:dyDescent="0.2">
      <c r="A101" s="14"/>
      <c r="B101" s="15" t="s">
        <v>129</v>
      </c>
      <c r="C101" s="16" t="s">
        <v>141</v>
      </c>
      <c r="D101" s="17" t="s">
        <v>142</v>
      </c>
      <c r="E101" s="16" t="s">
        <v>143</v>
      </c>
      <c r="F101" s="18" t="s">
        <v>144</v>
      </c>
      <c r="G101" s="19">
        <v>331.01</v>
      </c>
      <c r="H101" s="17" t="s">
        <v>191</v>
      </c>
      <c r="I101" s="16" t="s">
        <v>192</v>
      </c>
    </row>
    <row r="102" spans="1:9" x14ac:dyDescent="0.2">
      <c r="A102" s="14"/>
      <c r="B102" s="15" t="s">
        <v>129</v>
      </c>
      <c r="C102" s="16" t="s">
        <v>145</v>
      </c>
      <c r="D102" s="17" t="s">
        <v>146</v>
      </c>
      <c r="E102" s="16" t="s">
        <v>46</v>
      </c>
      <c r="F102" s="18" t="s">
        <v>220</v>
      </c>
      <c r="G102" s="19">
        <v>1868.25</v>
      </c>
      <c r="H102" s="17" t="s">
        <v>216</v>
      </c>
      <c r="I102" s="16" t="s">
        <v>217</v>
      </c>
    </row>
    <row r="103" spans="1:9" x14ac:dyDescent="0.2">
      <c r="A103" s="37"/>
      <c r="B103" s="38" t="s">
        <v>129</v>
      </c>
      <c r="C103" s="39" t="s">
        <v>147</v>
      </c>
      <c r="D103" s="40" t="s">
        <v>148</v>
      </c>
      <c r="E103" s="39" t="s">
        <v>31</v>
      </c>
      <c r="F103" s="41" t="s">
        <v>221</v>
      </c>
      <c r="G103" s="42">
        <v>30</v>
      </c>
      <c r="H103" s="40" t="s">
        <v>218</v>
      </c>
      <c r="I103" s="39" t="s">
        <v>219</v>
      </c>
    </row>
    <row r="104" spans="1:9" x14ac:dyDescent="0.2">
      <c r="A104" s="31"/>
      <c r="B104" s="32" t="s">
        <v>149</v>
      </c>
      <c r="C104" s="33"/>
      <c r="D104" s="34"/>
      <c r="E104" s="33"/>
      <c r="F104" s="35"/>
      <c r="G104" s="36">
        <f>SUM(G105:G112)</f>
        <v>1007.49</v>
      </c>
      <c r="H104" s="34"/>
      <c r="I104" s="33"/>
    </row>
    <row r="105" spans="1:9" x14ac:dyDescent="0.2">
      <c r="A105" s="25"/>
      <c r="B105" s="26" t="s">
        <v>149</v>
      </c>
      <c r="C105" s="27" t="s">
        <v>14</v>
      </c>
      <c r="D105" s="28" t="s">
        <v>15</v>
      </c>
      <c r="E105" s="27" t="s">
        <v>16</v>
      </c>
      <c r="F105" s="29" t="s">
        <v>150</v>
      </c>
      <c r="G105" s="30">
        <v>35.36</v>
      </c>
      <c r="H105" s="28" t="s">
        <v>179</v>
      </c>
      <c r="I105" s="27" t="s">
        <v>180</v>
      </c>
    </row>
    <row r="106" spans="1:9" x14ac:dyDescent="0.2">
      <c r="A106" s="14"/>
      <c r="B106" s="15" t="s">
        <v>149</v>
      </c>
      <c r="C106" s="16" t="s">
        <v>14</v>
      </c>
      <c r="D106" s="17" t="s">
        <v>15</v>
      </c>
      <c r="E106" s="16" t="s">
        <v>16</v>
      </c>
      <c r="F106" s="18" t="s">
        <v>151</v>
      </c>
      <c r="G106" s="19">
        <v>160.97</v>
      </c>
      <c r="H106" s="17" t="s">
        <v>179</v>
      </c>
      <c r="I106" s="16" t="s">
        <v>180</v>
      </c>
    </row>
    <row r="107" spans="1:9" x14ac:dyDescent="0.2">
      <c r="A107" s="14"/>
      <c r="B107" s="15" t="s">
        <v>149</v>
      </c>
      <c r="C107" s="16" t="s">
        <v>152</v>
      </c>
      <c r="D107" s="17" t="s">
        <v>153</v>
      </c>
      <c r="E107" s="16" t="s">
        <v>31</v>
      </c>
      <c r="F107" s="18" t="s">
        <v>154</v>
      </c>
      <c r="G107" s="19">
        <v>62.5</v>
      </c>
      <c r="H107" s="17" t="s">
        <v>222</v>
      </c>
      <c r="I107" s="16" t="s">
        <v>223</v>
      </c>
    </row>
    <row r="108" spans="1:9" x14ac:dyDescent="0.2">
      <c r="A108" s="14"/>
      <c r="B108" s="15" t="s">
        <v>149</v>
      </c>
      <c r="C108" s="16" t="s">
        <v>44</v>
      </c>
      <c r="D108" s="17" t="s">
        <v>45</v>
      </c>
      <c r="E108" s="16" t="s">
        <v>46</v>
      </c>
      <c r="F108" s="18" t="s">
        <v>155</v>
      </c>
      <c r="G108" s="19">
        <v>140.53</v>
      </c>
      <c r="H108" s="17" t="s">
        <v>179</v>
      </c>
      <c r="I108" s="16" t="s">
        <v>180</v>
      </c>
    </row>
    <row r="109" spans="1:9" x14ac:dyDescent="0.2">
      <c r="A109" s="14"/>
      <c r="B109" s="15" t="s">
        <v>149</v>
      </c>
      <c r="C109" s="16" t="s">
        <v>156</v>
      </c>
      <c r="D109" s="17" t="s">
        <v>157</v>
      </c>
      <c r="E109" s="16" t="s">
        <v>39</v>
      </c>
      <c r="F109" s="18" t="s">
        <v>158</v>
      </c>
      <c r="G109" s="19">
        <v>30</v>
      </c>
      <c r="H109" s="17" t="s">
        <v>193</v>
      </c>
      <c r="I109" s="16" t="s">
        <v>194</v>
      </c>
    </row>
    <row r="110" spans="1:9" x14ac:dyDescent="0.2">
      <c r="A110" s="14"/>
      <c r="B110" s="15" t="s">
        <v>149</v>
      </c>
      <c r="C110" s="16" t="s">
        <v>60</v>
      </c>
      <c r="D110" s="17" t="s">
        <v>61</v>
      </c>
      <c r="E110" s="16" t="s">
        <v>39</v>
      </c>
      <c r="F110" s="18" t="s">
        <v>159</v>
      </c>
      <c r="G110" s="19">
        <v>109.4</v>
      </c>
      <c r="H110" s="17" t="s">
        <v>183</v>
      </c>
      <c r="I110" s="16" t="s">
        <v>184</v>
      </c>
    </row>
    <row r="111" spans="1:9" x14ac:dyDescent="0.2">
      <c r="A111" s="14"/>
      <c r="B111" s="15" t="s">
        <v>149</v>
      </c>
      <c r="C111" s="16" t="s">
        <v>141</v>
      </c>
      <c r="D111" s="17" t="s">
        <v>142</v>
      </c>
      <c r="E111" s="16" t="s">
        <v>143</v>
      </c>
      <c r="F111" s="18" t="s">
        <v>160</v>
      </c>
      <c r="G111" s="19">
        <v>187.93</v>
      </c>
      <c r="H111" s="17" t="s">
        <v>191</v>
      </c>
      <c r="I111" s="16" t="s">
        <v>192</v>
      </c>
    </row>
    <row r="112" spans="1:9" x14ac:dyDescent="0.2">
      <c r="A112" s="14"/>
      <c r="B112" s="15" t="s">
        <v>149</v>
      </c>
      <c r="C112" s="16" t="s">
        <v>83</v>
      </c>
      <c r="D112" s="17" t="s">
        <v>84</v>
      </c>
      <c r="E112" s="16" t="s">
        <v>80</v>
      </c>
      <c r="F112" s="18" t="s">
        <v>12</v>
      </c>
      <c r="G112" s="19">
        <v>280.8</v>
      </c>
      <c r="H112" s="17" t="s">
        <v>224</v>
      </c>
      <c r="I112" s="16" t="s">
        <v>225</v>
      </c>
    </row>
    <row r="113" spans="1:9" x14ac:dyDescent="0.2">
      <c r="A113" s="31"/>
      <c r="B113" s="32" t="s">
        <v>161</v>
      </c>
      <c r="C113" s="33"/>
      <c r="D113" s="34"/>
      <c r="E113" s="33"/>
      <c r="F113" s="35"/>
      <c r="G113" s="36">
        <f>G114</f>
        <v>220.4</v>
      </c>
      <c r="H113" s="34"/>
      <c r="I113" s="33"/>
    </row>
    <row r="114" spans="1:9" x14ac:dyDescent="0.2">
      <c r="A114" s="49"/>
      <c r="B114" s="50" t="s">
        <v>161</v>
      </c>
      <c r="C114" s="51" t="s">
        <v>162</v>
      </c>
      <c r="D114" s="52" t="s">
        <v>163</v>
      </c>
      <c r="E114" s="51" t="s">
        <v>31</v>
      </c>
      <c r="F114" s="53" t="s">
        <v>164</v>
      </c>
      <c r="G114" s="54">
        <v>220.4</v>
      </c>
      <c r="H114" s="52" t="s">
        <v>226</v>
      </c>
      <c r="I114" s="51" t="s">
        <v>227</v>
      </c>
    </row>
    <row r="115" spans="1:9" x14ac:dyDescent="0.2">
      <c r="A115" s="43"/>
      <c r="B115" s="44"/>
      <c r="C115" s="45"/>
      <c r="D115" s="46"/>
      <c r="E115" s="45"/>
      <c r="F115" s="47"/>
      <c r="G115" s="48">
        <f>G11+G13+G55+G59+G63+G71+G80+G92+G104+G113</f>
        <v>228471.02999999994</v>
      </c>
      <c r="H115" s="46"/>
      <c r="I115" s="45"/>
    </row>
    <row r="116" spans="1:9" x14ac:dyDescent="0.2">
      <c r="A116" s="10"/>
      <c r="B116" s="7"/>
      <c r="C116" s="6"/>
      <c r="D116" s="8"/>
      <c r="E116" s="6"/>
      <c r="F116" s="9"/>
      <c r="G116" s="13"/>
      <c r="H116" s="8"/>
      <c r="I116" s="6"/>
    </row>
    <row r="118" spans="1:9" x14ac:dyDescent="0.2">
      <c r="B118" s="3" t="s">
        <v>165</v>
      </c>
    </row>
    <row r="119" spans="1:9" x14ac:dyDescent="0.2">
      <c r="B119" s="3" t="s">
        <v>166</v>
      </c>
    </row>
    <row r="120" spans="1:9" x14ac:dyDescent="0.2">
      <c r="B120" s="3" t="s">
        <v>167</v>
      </c>
    </row>
  </sheetData>
  <mergeCells count="1">
    <mergeCell ref="A6:I6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po datumima</vt:lpstr>
      <vt:lpstr>'po datumima'!Podrucje_ispisa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Racunovodstvo</dc:creator>
  <cp:lastModifiedBy>Racunovodstvo</cp:lastModifiedBy>
  <dcterms:created xsi:type="dcterms:W3CDTF">2025-12-19T14:04:27Z</dcterms:created>
  <dcterms:modified xsi:type="dcterms:W3CDTF">2025-12-22T09:41:46Z</dcterms:modified>
</cp:coreProperties>
</file>