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TRANSPARENTNOST\"/>
    </mc:Choice>
  </mc:AlternateContent>
  <bookViews>
    <workbookView xWindow="0" yWindow="0" windowWidth="20835" windowHeight="8025"/>
  </bookViews>
  <sheets>
    <sheet name="po datumima" sheetId="1" r:id="rId1"/>
  </sheets>
  <definedNames>
    <definedName name="_xlnm.Print_Area" localSheetId="0">'po datumima'!$A$1:$I$71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" l="1"/>
  <c r="G64" i="1" l="1"/>
  <c r="G59" i="1"/>
  <c r="G62" i="1"/>
  <c r="G54" i="1"/>
  <c r="G25" i="1"/>
  <c r="G17" i="1"/>
  <c r="G13" i="1"/>
  <c r="G11" i="1"/>
</calcChain>
</file>

<file path=xl/sharedStrings.xml><?xml version="1.0" encoding="utf-8"?>
<sst xmlns="http://schemas.openxmlformats.org/spreadsheetml/2006/main" count="339" uniqueCount="154">
  <si>
    <t>Naziv škole: Osnovna škola Dobriša Cesarić Požega</t>
  </si>
  <si>
    <t>Adresa: Slavonska 8</t>
  </si>
  <si>
    <t>OIB: 58790090389</t>
  </si>
  <si>
    <t>datum</t>
  </si>
  <si>
    <t>primatelj</t>
  </si>
  <si>
    <t>OIB</t>
  </si>
  <si>
    <t>mjesto</t>
  </si>
  <si>
    <t>broj plaćenog računa</t>
  </si>
  <si>
    <t>plaćeni iznos</t>
  </si>
  <si>
    <t>konto</t>
  </si>
  <si>
    <t>3.9.2025.</t>
  </si>
  <si>
    <t/>
  </si>
  <si>
    <t xml:space="preserve">                                                                                </t>
  </si>
  <si>
    <t>5.9.2025.</t>
  </si>
  <si>
    <t>8.9.2025.</t>
  </si>
  <si>
    <t xml:space="preserve">PISMOSLIKARSKA RADNJA REKLAM                                                    </t>
  </si>
  <si>
    <t>77812424714</t>
  </si>
  <si>
    <t xml:space="preserve">POŽEGA                                                      </t>
  </si>
  <si>
    <t xml:space="preserve">124-PZ01-1                                                                      </t>
  </si>
  <si>
    <t xml:space="preserve">INA - INDUSTRIJA NAFTE, d.d.                                                    </t>
  </si>
  <si>
    <t>27759560625</t>
  </si>
  <si>
    <t xml:space="preserve">ZAGREB                                                      </t>
  </si>
  <si>
    <t xml:space="preserve">89405/IK/1                                                                      </t>
  </si>
  <si>
    <t xml:space="preserve">SOBOSLIKAR I LIČILAC VL.ŽELJKO ŠIMUNOVIĆ                                        </t>
  </si>
  <si>
    <t>97321446260</t>
  </si>
  <si>
    <t xml:space="preserve">19/1/2                                                                          </t>
  </si>
  <si>
    <t xml:space="preserve">VACOM d.o.o. za informatiku, trgovinu i usluge                                  </t>
  </si>
  <si>
    <t>83341080203</t>
  </si>
  <si>
    <t xml:space="preserve">DARUVAR                                                     </t>
  </si>
  <si>
    <t>9.9.2025.</t>
  </si>
  <si>
    <t xml:space="preserve">SLAVONIJAPAPIR D.O.O.                                                           </t>
  </si>
  <si>
    <t>22605786111</t>
  </si>
  <si>
    <t xml:space="preserve">1917/1/10                                                                       </t>
  </si>
  <si>
    <t xml:space="preserve">LEPRINKA D.O.O.                                                                 </t>
  </si>
  <si>
    <t>27332507825</t>
  </si>
  <si>
    <t xml:space="preserve">IČIĆI                                                       </t>
  </si>
  <si>
    <t xml:space="preserve">1097/1/1                                                                        </t>
  </si>
  <si>
    <t xml:space="preserve">JAVNA VATROGASNA POSTROJBA                                                      </t>
  </si>
  <si>
    <t>83816714601</t>
  </si>
  <si>
    <t xml:space="preserve">105-05-25/0000084                                                               </t>
  </si>
  <si>
    <t xml:space="preserve">GRAD POŽEGA                                                                     </t>
  </si>
  <si>
    <t>95699596710</t>
  </si>
  <si>
    <t xml:space="preserve">32277776                                                                        </t>
  </si>
  <si>
    <t xml:space="preserve">HRVATSKI TELEKOM D.D.                                                           </t>
  </si>
  <si>
    <t>81793146560</t>
  </si>
  <si>
    <t xml:space="preserve">5005020576-311-8                                                                </t>
  </si>
  <si>
    <t xml:space="preserve">KOMUNALAC POŽEGA D.O.O.                                                         </t>
  </si>
  <si>
    <t>99740428762</t>
  </si>
  <si>
    <t xml:space="preserve">7478/KG3/1                                                                      </t>
  </si>
  <si>
    <t xml:space="preserve">7477/KG3/1                                                                      </t>
  </si>
  <si>
    <t xml:space="preserve">HRVATSKA POŠTA D.D.                                                             </t>
  </si>
  <si>
    <t>87311810356</t>
  </si>
  <si>
    <t xml:space="preserve">VELIKA GORICA                                               </t>
  </si>
  <si>
    <t xml:space="preserve">11497-92006-2                                                                   </t>
  </si>
  <si>
    <t xml:space="preserve">TEKIJA D.O.O.                                                                   </t>
  </si>
  <si>
    <t>57790565988</t>
  </si>
  <si>
    <t xml:space="preserve">9824/T5/2                                                                       </t>
  </si>
  <si>
    <t xml:space="preserve">9498/T5/2                                                                       </t>
  </si>
  <si>
    <t xml:space="preserve">9441/T5/2                                                                       </t>
  </si>
  <si>
    <t xml:space="preserve">KONTO D.O.O.                                                                    </t>
  </si>
  <si>
    <t>59143170280</t>
  </si>
  <si>
    <t xml:space="preserve">1422/3/3                                                                        </t>
  </si>
  <si>
    <t xml:space="preserve">ALLES D.O.O.                                                                    </t>
  </si>
  <si>
    <t>23412849119</t>
  </si>
  <si>
    <t xml:space="preserve">16588/1/1                                                                       </t>
  </si>
  <si>
    <t xml:space="preserve">PATERNA društvo s ograničenom odgovornošću za trgovinu i usluge                 </t>
  </si>
  <si>
    <t>80687228805</t>
  </si>
  <si>
    <t xml:space="preserve">PLETERNICA                                                  </t>
  </si>
  <si>
    <t xml:space="preserve">384/11/1                                                                        </t>
  </si>
  <si>
    <t xml:space="preserve">BOR d. o. o. za primarnu preradu drveta i trgovinu                              </t>
  </si>
  <si>
    <t>00541084349</t>
  </si>
  <si>
    <t xml:space="preserve">34334 KAPTOL                                                </t>
  </si>
  <si>
    <t xml:space="preserve">98/51/1                                                                         </t>
  </si>
  <si>
    <t xml:space="preserve">HEP-PLIN D.O.O.                                                                 </t>
  </si>
  <si>
    <t>41317489366</t>
  </si>
  <si>
    <t xml:space="preserve">OSIJEK                                                      </t>
  </si>
  <si>
    <t xml:space="preserve">364000165511                                                                    </t>
  </si>
  <si>
    <t xml:space="preserve">364000165510                                                                    </t>
  </si>
  <si>
    <t xml:space="preserve">HEP-OPSKRBA D.O.O.                                                              </t>
  </si>
  <si>
    <t>63073332379</t>
  </si>
  <si>
    <t xml:space="preserve">0010003006-250720-2                                                             </t>
  </si>
  <si>
    <t xml:space="preserve">2051/1/10                                                                       </t>
  </si>
  <si>
    <t xml:space="preserve">FINANCIJSKA AGENCIJA                                                            </t>
  </si>
  <si>
    <t>85821130368</t>
  </si>
  <si>
    <t xml:space="preserve">25-0725-0422080                                                                 </t>
  </si>
  <si>
    <t xml:space="preserve">NOVAK DMD                                                                       </t>
  </si>
  <si>
    <t>65892433946</t>
  </si>
  <si>
    <t xml:space="preserve">132/1/4                                                                         </t>
  </si>
  <si>
    <t xml:space="preserve">TEDING D.O.O.                                                                   </t>
  </si>
  <si>
    <t>27579710805</t>
  </si>
  <si>
    <t xml:space="preserve">163/1/1                                                                         </t>
  </si>
  <si>
    <t xml:space="preserve">VELDIĆ - PROMET D.O.O.                                                          </t>
  </si>
  <si>
    <t>39281147133</t>
  </si>
  <si>
    <t xml:space="preserve">1095-01-1                                                                       </t>
  </si>
  <si>
    <t>11.9.2025.</t>
  </si>
  <si>
    <t xml:space="preserve">KTC D.D.                                                                        </t>
  </si>
  <si>
    <t>95970838122</t>
  </si>
  <si>
    <t xml:space="preserve">KRIŽEVCI                                                    </t>
  </si>
  <si>
    <t xml:space="preserve">44-07827-25                                                                     </t>
  </si>
  <si>
    <t xml:space="preserve">162/1/1                                                                         </t>
  </si>
  <si>
    <t>24.9.2025.</t>
  </si>
  <si>
    <t xml:space="preserve">ZAPOSLENICI                                                                     </t>
  </si>
  <si>
    <t xml:space="preserve">           </t>
  </si>
  <si>
    <t xml:space="preserve">                                                            </t>
  </si>
  <si>
    <t xml:space="preserve">ADDIKO BANK D.D.                                                                </t>
  </si>
  <si>
    <t>14036333877</t>
  </si>
  <si>
    <t xml:space="preserve">159572-092-21-25                                                                </t>
  </si>
  <si>
    <t>26.9.2025.</t>
  </si>
  <si>
    <t>29.9.2025.</t>
  </si>
  <si>
    <t xml:space="preserve">174940-092-21-25                                                                </t>
  </si>
  <si>
    <t>datum izvješća: 17 listopada 2025.</t>
  </si>
  <si>
    <t xml:space="preserve">voditelj računovodstva: Silvija Soukup                           </t>
  </si>
  <si>
    <t xml:space="preserve">odgovorna osoba: mr.sc. Lidija Pecko                      </t>
  </si>
  <si>
    <t>IZVJEŠĆE O TROŠENJU SREDSTAVA ZA RUJAN 2025.</t>
  </si>
  <si>
    <t>3111</t>
  </si>
  <si>
    <t>Plaće za redovan rad</t>
  </si>
  <si>
    <t>3132</t>
  </si>
  <si>
    <t>Doprinosi za obvezno zdravstveno osiguranje</t>
  </si>
  <si>
    <t>3212</t>
  </si>
  <si>
    <t xml:space="preserve">Naknade za prijevoz, za rad na terenu i odvojeni život </t>
  </si>
  <si>
    <t>3232</t>
  </si>
  <si>
    <t>Usluge tekućeg i investicijskog održavanja</t>
  </si>
  <si>
    <t>3223</t>
  </si>
  <si>
    <t>Energija</t>
  </si>
  <si>
    <t>3239</t>
  </si>
  <si>
    <t>Ostale usluge</t>
  </si>
  <si>
    <t>3225</t>
  </si>
  <si>
    <t>Sitan inventar i auto gume</t>
  </si>
  <si>
    <t>3114</t>
  </si>
  <si>
    <t>Plaće za posebne uvjete rada</t>
  </si>
  <si>
    <t>3221</t>
  </si>
  <si>
    <t>Uredski materijal i ostali materijalni rashodi</t>
  </si>
  <si>
    <t>3238</t>
  </si>
  <si>
    <t xml:space="preserve">Računalne usluge  </t>
  </si>
  <si>
    <t>3234</t>
  </si>
  <si>
    <t>Komunalne usluge</t>
  </si>
  <si>
    <t>3231</t>
  </si>
  <si>
    <t>Usluge telefona, pošte i prijevoza</t>
  </si>
  <si>
    <t>3235</t>
  </si>
  <si>
    <t>Zakupnine i najamnine</t>
  </si>
  <si>
    <t>3224</t>
  </si>
  <si>
    <t>Materijal i dijelovi za tekuće i investicijsko održavanje</t>
  </si>
  <si>
    <t>3293</t>
  </si>
  <si>
    <t>Reprezentacija</t>
  </si>
  <si>
    <t xml:space="preserve">ZAGREB                                                   </t>
  </si>
  <si>
    <t>4221</t>
  </si>
  <si>
    <t>Uredska oprema i namještaj</t>
  </si>
  <si>
    <t>3121</t>
  </si>
  <si>
    <t xml:space="preserve">Ostali rashodi za zaposlene </t>
  </si>
  <si>
    <t>3211</t>
  </si>
  <si>
    <t>Službena putovanja</t>
  </si>
  <si>
    <t>3431</t>
  </si>
  <si>
    <t>Bankarske usluge i usluge platnog prometa</t>
  </si>
  <si>
    <t>3900-VP1-1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</si>
</sst>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horizontal="left"/>
    </xf>
    <xf numFmtId="0" fontId="5" fillId="2" borderId="5" xfId="0" applyFont="1" applyFill="1" applyBorder="1" applyAlignment="1">
      <alignment horizontal="center"/>
    </xf>
    <xf numFmtId="164" fontId="3" fillId="2" borderId="5" xfId="0" applyNumberFormat="1" applyFont="1" applyFill="1" applyBorder="1"/>
    <xf numFmtId="0" fontId="3" fillId="2" borderId="5" xfId="0" applyFont="1" applyFill="1" applyBorder="1"/>
    <xf numFmtId="49" fontId="3" fillId="2" borderId="5" xfId="0" applyNumberFormat="1" applyFont="1" applyFill="1" applyBorder="1"/>
    <xf numFmtId="49" fontId="3" fillId="2" borderId="5" xfId="0" applyNumberFormat="1" applyFont="1" applyFill="1" applyBorder="1" applyAlignment="1">
      <alignment horizontal="left"/>
    </xf>
    <xf numFmtId="0" fontId="3" fillId="2" borderId="6" xfId="0" applyFont="1" applyFill="1" applyBorder="1"/>
    <xf numFmtId="164" fontId="3" fillId="2" borderId="6" xfId="0" applyNumberFormat="1" applyFont="1" applyFill="1" applyBorder="1"/>
    <xf numFmtId="49" fontId="3" fillId="2" borderId="6" xfId="0" applyNumberFormat="1" applyFont="1" applyFill="1" applyBorder="1"/>
    <xf numFmtId="49" fontId="3" fillId="2" borderId="6" xfId="0" applyNumberFormat="1" applyFont="1" applyFill="1" applyBorder="1" applyAlignment="1">
      <alignment horizontal="left"/>
    </xf>
    <xf numFmtId="0" fontId="6" fillId="0" borderId="7" xfId="0" applyFont="1" applyBorder="1" applyAlignment="1">
      <alignment horizontal="center"/>
    </xf>
    <xf numFmtId="164" fontId="1" fillId="0" borderId="7" xfId="0" applyNumberFormat="1" applyFont="1" applyBorder="1"/>
    <xf numFmtId="0" fontId="1" fillId="0" borderId="7" xfId="0" applyFont="1" applyBorder="1"/>
    <xf numFmtId="49" fontId="1" fillId="0" borderId="7" xfId="0" applyNumberFormat="1" applyFont="1" applyBorder="1"/>
    <xf numFmtId="49" fontId="1" fillId="0" borderId="7" xfId="0" applyNumberFormat="1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164" fontId="1" fillId="0" borderId="4" xfId="0" applyNumberFormat="1" applyFont="1" applyBorder="1"/>
    <xf numFmtId="0" fontId="1" fillId="0" borderId="4" xfId="0" applyFont="1" applyBorder="1"/>
    <xf numFmtId="49" fontId="1" fillId="0" borderId="4" xfId="0" applyNumberFormat="1" applyFont="1" applyBorder="1"/>
    <xf numFmtId="49" fontId="1" fillId="0" borderId="4" xfId="0" applyNumberFormat="1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164" fontId="1" fillId="0" borderId="8" xfId="0" applyNumberFormat="1" applyFont="1" applyBorder="1"/>
    <xf numFmtId="0" fontId="1" fillId="0" borderId="8" xfId="0" applyFont="1" applyBorder="1"/>
    <xf numFmtId="49" fontId="1" fillId="0" borderId="8" xfId="0" applyNumberFormat="1" applyFont="1" applyBorder="1"/>
    <xf numFmtId="49" fontId="1" fillId="0" borderId="8" xfId="0" applyNumberFormat="1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164" fontId="1" fillId="0" borderId="5" xfId="0" applyNumberFormat="1" applyFont="1" applyBorder="1"/>
    <xf numFmtId="0" fontId="1" fillId="0" borderId="5" xfId="0" applyFont="1" applyBorder="1"/>
    <xf numFmtId="49" fontId="1" fillId="0" borderId="5" xfId="0" applyNumberFormat="1" applyFont="1" applyBorder="1"/>
    <xf numFmtId="49" fontId="1" fillId="0" borderId="5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164" fontId="3" fillId="0" borderId="2" xfId="0" applyNumberFormat="1" applyFont="1" applyBorder="1"/>
    <xf numFmtId="0" fontId="3" fillId="0" borderId="2" xfId="0" applyFont="1" applyBorder="1"/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right"/>
    </xf>
    <xf numFmtId="4" fontId="3" fillId="2" borderId="6" xfId="0" applyNumberFormat="1" applyFont="1" applyFill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3" fillId="2" borderId="5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71"/>
  <sheetViews>
    <sheetView tabSelected="1" workbookViewId="0">
      <selection activeCell="G67" sqref="G67"/>
    </sheetView>
  </sheetViews>
  <sheetFormatPr defaultRowHeight="12.75" x14ac:dyDescent="0.2"/>
  <cols>
    <col min="1" max="1" width="3.7109375" style="1" customWidth="1"/>
    <col min="2" max="2" width="12.7109375" style="3" customWidth="1"/>
    <col min="3" max="3" width="36.42578125" style="1" customWidth="1"/>
    <col min="4" max="4" width="12.7109375" style="4" customWidth="1"/>
    <col min="5" max="5" width="12.7109375" style="1" customWidth="1"/>
    <col min="6" max="6" width="24.7109375" style="5" customWidth="1"/>
    <col min="7" max="7" width="12.7109375" style="50" customWidth="1"/>
    <col min="8" max="8" width="10.7109375" style="4" customWidth="1"/>
    <col min="9" max="9" width="43.7109375" style="1" customWidth="1"/>
    <col min="10" max="16384" width="9.140625" style="1"/>
  </cols>
  <sheetData>
    <row r="2" spans="1:9" ht="15.75" x14ac:dyDescent="0.25">
      <c r="A2" s="2" t="s">
        <v>0</v>
      </c>
    </row>
    <row r="3" spans="1:9" ht="15.75" x14ac:dyDescent="0.25">
      <c r="A3" s="2" t="s">
        <v>1</v>
      </c>
    </row>
    <row r="4" spans="1:9" ht="15.75" x14ac:dyDescent="0.25">
      <c r="A4" s="2" t="s">
        <v>2</v>
      </c>
    </row>
    <row r="6" spans="1:9" ht="18.75" x14ac:dyDescent="0.3">
      <c r="A6" s="60" t="s">
        <v>113</v>
      </c>
      <c r="B6" s="60"/>
      <c r="C6" s="60"/>
      <c r="D6" s="60"/>
      <c r="E6" s="60"/>
      <c r="F6" s="60"/>
      <c r="G6" s="60"/>
      <c r="H6" s="60"/>
      <c r="I6" s="60"/>
    </row>
    <row r="10" spans="1:9" x14ac:dyDescent="0.2">
      <c r="A10" s="21"/>
      <c r="B10" s="22" t="s">
        <v>3</v>
      </c>
      <c r="C10" s="21" t="s">
        <v>4</v>
      </c>
      <c r="D10" s="23" t="s">
        <v>5</v>
      </c>
      <c r="E10" s="21" t="s">
        <v>6</v>
      </c>
      <c r="F10" s="24" t="s">
        <v>7</v>
      </c>
      <c r="G10" s="51" t="s">
        <v>8</v>
      </c>
      <c r="H10" s="23" t="s">
        <v>9</v>
      </c>
      <c r="I10" s="21"/>
    </row>
    <row r="11" spans="1:9" x14ac:dyDescent="0.2">
      <c r="A11" s="45"/>
      <c r="B11" s="46" t="s">
        <v>10</v>
      </c>
      <c r="C11" s="47"/>
      <c r="D11" s="48"/>
      <c r="E11" s="47"/>
      <c r="F11" s="49"/>
      <c r="G11" s="52">
        <f>G12</f>
        <v>1764.86</v>
      </c>
      <c r="H11" s="48"/>
      <c r="I11" s="47"/>
    </row>
    <row r="12" spans="1:9" x14ac:dyDescent="0.2">
      <c r="A12" s="30"/>
      <c r="B12" s="31" t="s">
        <v>10</v>
      </c>
      <c r="C12" s="32" t="s">
        <v>101</v>
      </c>
      <c r="D12" s="33" t="s">
        <v>11</v>
      </c>
      <c r="E12" s="32"/>
      <c r="F12" s="34" t="s">
        <v>12</v>
      </c>
      <c r="G12" s="53">
        <v>1764.86</v>
      </c>
      <c r="H12" s="33" t="s">
        <v>114</v>
      </c>
      <c r="I12" s="32" t="s">
        <v>115</v>
      </c>
    </row>
    <row r="13" spans="1:9" x14ac:dyDescent="0.2">
      <c r="A13" s="45"/>
      <c r="B13" s="46" t="s">
        <v>13</v>
      </c>
      <c r="C13" s="47"/>
      <c r="D13" s="48"/>
      <c r="E13" s="47"/>
      <c r="F13" s="49"/>
      <c r="G13" s="52">
        <f>SUM(G14:G16)</f>
        <v>6150.9</v>
      </c>
      <c r="H13" s="48"/>
      <c r="I13" s="47"/>
    </row>
    <row r="14" spans="1:9" x14ac:dyDescent="0.2">
      <c r="A14" s="30"/>
      <c r="B14" s="31" t="s">
        <v>13</v>
      </c>
      <c r="C14" s="32" t="s">
        <v>101</v>
      </c>
      <c r="D14" s="33" t="s">
        <v>11</v>
      </c>
      <c r="E14" s="32"/>
      <c r="F14" s="34" t="s">
        <v>12</v>
      </c>
      <c r="G14" s="53">
        <v>5197.5</v>
      </c>
      <c r="H14" s="33" t="s">
        <v>114</v>
      </c>
      <c r="I14" s="32" t="s">
        <v>115</v>
      </c>
    </row>
    <row r="15" spans="1:9" x14ac:dyDescent="0.2">
      <c r="A15" s="11"/>
      <c r="B15" s="12" t="s">
        <v>13</v>
      </c>
      <c r="C15" s="13" t="s">
        <v>101</v>
      </c>
      <c r="D15" s="14" t="s">
        <v>11</v>
      </c>
      <c r="E15" s="13"/>
      <c r="F15" s="15" t="s">
        <v>12</v>
      </c>
      <c r="G15" s="54">
        <v>857.61</v>
      </c>
      <c r="H15" s="14" t="s">
        <v>116</v>
      </c>
      <c r="I15" s="13" t="s">
        <v>117</v>
      </c>
    </row>
    <row r="16" spans="1:9" x14ac:dyDescent="0.2">
      <c r="A16" s="11"/>
      <c r="B16" s="12" t="s">
        <v>13</v>
      </c>
      <c r="C16" s="13" t="s">
        <v>101</v>
      </c>
      <c r="D16" s="14" t="s">
        <v>11</v>
      </c>
      <c r="E16" s="13"/>
      <c r="F16" s="15" t="s">
        <v>12</v>
      </c>
      <c r="G16" s="54">
        <v>95.79</v>
      </c>
      <c r="H16" s="14" t="s">
        <v>118</v>
      </c>
      <c r="I16" s="13" t="s">
        <v>119</v>
      </c>
    </row>
    <row r="17" spans="1:9" x14ac:dyDescent="0.2">
      <c r="A17" s="45"/>
      <c r="B17" s="46" t="s">
        <v>14</v>
      </c>
      <c r="C17" s="47"/>
      <c r="D17" s="48"/>
      <c r="E17" s="47"/>
      <c r="F17" s="49"/>
      <c r="G17" s="52">
        <f>SUM(G18:G24)</f>
        <v>6831.4800000000005</v>
      </c>
      <c r="H17" s="48"/>
      <c r="I17" s="47"/>
    </row>
    <row r="18" spans="1:9" x14ac:dyDescent="0.2">
      <c r="A18" s="30"/>
      <c r="B18" s="31" t="s">
        <v>14</v>
      </c>
      <c r="C18" s="32" t="s">
        <v>15</v>
      </c>
      <c r="D18" s="33" t="s">
        <v>16</v>
      </c>
      <c r="E18" s="32" t="s">
        <v>17</v>
      </c>
      <c r="F18" s="34" t="s">
        <v>18</v>
      </c>
      <c r="G18" s="53">
        <v>75</v>
      </c>
      <c r="H18" s="33" t="s">
        <v>124</v>
      </c>
      <c r="I18" s="32" t="s">
        <v>125</v>
      </c>
    </row>
    <row r="19" spans="1:9" x14ac:dyDescent="0.2">
      <c r="A19" s="11"/>
      <c r="B19" s="12" t="s">
        <v>14</v>
      </c>
      <c r="C19" s="13" t="s">
        <v>19</v>
      </c>
      <c r="D19" s="14" t="s">
        <v>20</v>
      </c>
      <c r="E19" s="13" t="s">
        <v>21</v>
      </c>
      <c r="F19" s="15" t="s">
        <v>22</v>
      </c>
      <c r="G19" s="54">
        <v>29.77</v>
      </c>
      <c r="H19" s="14" t="s">
        <v>122</v>
      </c>
      <c r="I19" s="13" t="s">
        <v>123</v>
      </c>
    </row>
    <row r="20" spans="1:9" x14ac:dyDescent="0.2">
      <c r="A20" s="11"/>
      <c r="B20" s="12" t="s">
        <v>14</v>
      </c>
      <c r="C20" s="13" t="s">
        <v>23</v>
      </c>
      <c r="D20" s="14" t="s">
        <v>24</v>
      </c>
      <c r="E20" s="13" t="s">
        <v>17</v>
      </c>
      <c r="F20" s="15" t="s">
        <v>25</v>
      </c>
      <c r="G20" s="54">
        <v>2175</v>
      </c>
      <c r="H20" s="14" t="s">
        <v>120</v>
      </c>
      <c r="I20" s="13" t="s">
        <v>121</v>
      </c>
    </row>
    <row r="21" spans="1:9" x14ac:dyDescent="0.2">
      <c r="A21" s="11"/>
      <c r="B21" s="12" t="s">
        <v>14</v>
      </c>
      <c r="C21" s="13" t="s">
        <v>26</v>
      </c>
      <c r="D21" s="14" t="s">
        <v>27</v>
      </c>
      <c r="E21" s="13" t="s">
        <v>28</v>
      </c>
      <c r="F21" s="15" t="s">
        <v>153</v>
      </c>
      <c r="G21" s="54">
        <v>97.99</v>
      </c>
      <c r="H21" s="14" t="s">
        <v>126</v>
      </c>
      <c r="I21" s="13" t="s">
        <v>127</v>
      </c>
    </row>
    <row r="22" spans="1:9" x14ac:dyDescent="0.2">
      <c r="A22" s="11"/>
      <c r="B22" s="12" t="s">
        <v>14</v>
      </c>
      <c r="C22" s="13" t="s">
        <v>101</v>
      </c>
      <c r="D22" s="14" t="s">
        <v>11</v>
      </c>
      <c r="E22" s="13"/>
      <c r="F22" s="15" t="s">
        <v>12</v>
      </c>
      <c r="G22" s="54">
        <v>4068.99</v>
      </c>
      <c r="H22" s="14" t="s">
        <v>114</v>
      </c>
      <c r="I22" s="13" t="s">
        <v>115</v>
      </c>
    </row>
    <row r="23" spans="1:9" x14ac:dyDescent="0.2">
      <c r="A23" s="11"/>
      <c r="B23" s="12" t="s">
        <v>14</v>
      </c>
      <c r="C23" s="13" t="s">
        <v>101</v>
      </c>
      <c r="D23" s="14" t="s">
        <v>11</v>
      </c>
      <c r="E23" s="13"/>
      <c r="F23" s="15" t="s">
        <v>12</v>
      </c>
      <c r="G23" s="54">
        <v>342.97</v>
      </c>
      <c r="H23" s="14" t="s">
        <v>116</v>
      </c>
      <c r="I23" s="13" t="s">
        <v>117</v>
      </c>
    </row>
    <row r="24" spans="1:9" x14ac:dyDescent="0.2">
      <c r="A24" s="11"/>
      <c r="B24" s="12" t="s">
        <v>14</v>
      </c>
      <c r="C24" s="13" t="s">
        <v>101</v>
      </c>
      <c r="D24" s="14" t="s">
        <v>11</v>
      </c>
      <c r="E24" s="13"/>
      <c r="F24" s="15" t="s">
        <v>12</v>
      </c>
      <c r="G24" s="54">
        <v>41.76</v>
      </c>
      <c r="H24" s="14" t="s">
        <v>118</v>
      </c>
      <c r="I24" s="13" t="s">
        <v>119</v>
      </c>
    </row>
    <row r="25" spans="1:9" x14ac:dyDescent="0.2">
      <c r="A25" s="45"/>
      <c r="B25" s="46" t="s">
        <v>29</v>
      </c>
      <c r="C25" s="47"/>
      <c r="D25" s="48"/>
      <c r="E25" s="47"/>
      <c r="F25" s="49"/>
      <c r="G25" s="52">
        <f>SUM(G26:G53)</f>
        <v>142642.87999999998</v>
      </c>
      <c r="H25" s="48"/>
      <c r="I25" s="47"/>
    </row>
    <row r="26" spans="1:9" x14ac:dyDescent="0.2">
      <c r="A26" s="30"/>
      <c r="B26" s="31" t="s">
        <v>29</v>
      </c>
      <c r="C26" s="32" t="s">
        <v>30</v>
      </c>
      <c r="D26" s="33" t="s">
        <v>31</v>
      </c>
      <c r="E26" s="32" t="s">
        <v>17</v>
      </c>
      <c r="F26" s="34" t="s">
        <v>32</v>
      </c>
      <c r="G26" s="53">
        <v>97.71</v>
      </c>
      <c r="H26" s="33" t="s">
        <v>130</v>
      </c>
      <c r="I26" s="32" t="s">
        <v>131</v>
      </c>
    </row>
    <row r="27" spans="1:9" x14ac:dyDescent="0.2">
      <c r="A27" s="11"/>
      <c r="B27" s="12" t="s">
        <v>29</v>
      </c>
      <c r="C27" s="13" t="s">
        <v>33</v>
      </c>
      <c r="D27" s="14" t="s">
        <v>34</v>
      </c>
      <c r="E27" s="13" t="s">
        <v>35</v>
      </c>
      <c r="F27" s="15" t="s">
        <v>36</v>
      </c>
      <c r="G27" s="54">
        <v>50</v>
      </c>
      <c r="H27" s="14" t="s">
        <v>132</v>
      </c>
      <c r="I27" s="13" t="s">
        <v>133</v>
      </c>
    </row>
    <row r="28" spans="1:9" x14ac:dyDescent="0.2">
      <c r="A28" s="11"/>
      <c r="B28" s="12" t="s">
        <v>29</v>
      </c>
      <c r="C28" s="13" t="s">
        <v>37</v>
      </c>
      <c r="D28" s="14" t="s">
        <v>38</v>
      </c>
      <c r="E28" s="13" t="s">
        <v>17</v>
      </c>
      <c r="F28" s="15" t="s">
        <v>39</v>
      </c>
      <c r="G28" s="54">
        <v>63</v>
      </c>
      <c r="H28" s="14" t="s">
        <v>124</v>
      </c>
      <c r="I28" s="13" t="s">
        <v>125</v>
      </c>
    </row>
    <row r="29" spans="1:9" x14ac:dyDescent="0.2">
      <c r="A29" s="11"/>
      <c r="B29" s="12" t="s">
        <v>29</v>
      </c>
      <c r="C29" s="13" t="s">
        <v>40</v>
      </c>
      <c r="D29" s="14" t="s">
        <v>41</v>
      </c>
      <c r="E29" s="13" t="s">
        <v>17</v>
      </c>
      <c r="F29" s="15" t="s">
        <v>42</v>
      </c>
      <c r="G29" s="54">
        <v>48.18</v>
      </c>
      <c r="H29" s="14" t="s">
        <v>134</v>
      </c>
      <c r="I29" s="13" t="s">
        <v>135</v>
      </c>
    </row>
    <row r="30" spans="1:9" x14ac:dyDescent="0.2">
      <c r="A30" s="11"/>
      <c r="B30" s="12" t="s">
        <v>29</v>
      </c>
      <c r="C30" s="13" t="s">
        <v>43</v>
      </c>
      <c r="D30" s="14" t="s">
        <v>44</v>
      </c>
      <c r="E30" s="13" t="s">
        <v>21</v>
      </c>
      <c r="F30" s="15" t="s">
        <v>45</v>
      </c>
      <c r="G30" s="54">
        <v>284.20999999999998</v>
      </c>
      <c r="H30" s="14" t="s">
        <v>136</v>
      </c>
      <c r="I30" s="13" t="s">
        <v>137</v>
      </c>
    </row>
    <row r="31" spans="1:9" x14ac:dyDescent="0.2">
      <c r="A31" s="11"/>
      <c r="B31" s="12" t="s">
        <v>29</v>
      </c>
      <c r="C31" s="13" t="s">
        <v>43</v>
      </c>
      <c r="D31" s="14" t="s">
        <v>44</v>
      </c>
      <c r="E31" s="13" t="s">
        <v>21</v>
      </c>
      <c r="F31" s="15" t="s">
        <v>45</v>
      </c>
      <c r="G31" s="54">
        <v>53.78</v>
      </c>
      <c r="H31" s="14" t="s">
        <v>138</v>
      </c>
      <c r="I31" s="13" t="s">
        <v>139</v>
      </c>
    </row>
    <row r="32" spans="1:9" x14ac:dyDescent="0.2">
      <c r="A32" s="11"/>
      <c r="B32" s="12" t="s">
        <v>29</v>
      </c>
      <c r="C32" s="13" t="s">
        <v>46</v>
      </c>
      <c r="D32" s="14" t="s">
        <v>47</v>
      </c>
      <c r="E32" s="13" t="s">
        <v>17</v>
      </c>
      <c r="F32" s="15" t="s">
        <v>48</v>
      </c>
      <c r="G32" s="54">
        <v>11.21</v>
      </c>
      <c r="H32" s="14" t="s">
        <v>134</v>
      </c>
      <c r="I32" s="13" t="s">
        <v>135</v>
      </c>
    </row>
    <row r="33" spans="1:9" x14ac:dyDescent="0.2">
      <c r="A33" s="11"/>
      <c r="B33" s="12" t="s">
        <v>29</v>
      </c>
      <c r="C33" s="13" t="s">
        <v>46</v>
      </c>
      <c r="D33" s="14" t="s">
        <v>47</v>
      </c>
      <c r="E33" s="13" t="s">
        <v>17</v>
      </c>
      <c r="F33" s="15" t="s">
        <v>49</v>
      </c>
      <c r="G33" s="54">
        <v>169.59</v>
      </c>
      <c r="H33" s="14" t="s">
        <v>134</v>
      </c>
      <c r="I33" s="13" t="s">
        <v>135</v>
      </c>
    </row>
    <row r="34" spans="1:9" x14ac:dyDescent="0.2">
      <c r="A34" s="11"/>
      <c r="B34" s="12" t="s">
        <v>29</v>
      </c>
      <c r="C34" s="13" t="s">
        <v>50</v>
      </c>
      <c r="D34" s="14" t="s">
        <v>51</v>
      </c>
      <c r="E34" s="13" t="s">
        <v>52</v>
      </c>
      <c r="F34" s="15" t="s">
        <v>53</v>
      </c>
      <c r="G34" s="54">
        <v>18.5</v>
      </c>
      <c r="H34" s="14" t="s">
        <v>136</v>
      </c>
      <c r="I34" s="13" t="s">
        <v>137</v>
      </c>
    </row>
    <row r="35" spans="1:9" x14ac:dyDescent="0.2">
      <c r="A35" s="11"/>
      <c r="B35" s="12" t="s">
        <v>29</v>
      </c>
      <c r="C35" s="13" t="s">
        <v>54</v>
      </c>
      <c r="D35" s="14" t="s">
        <v>55</v>
      </c>
      <c r="E35" s="13" t="s">
        <v>17</v>
      </c>
      <c r="F35" s="15" t="s">
        <v>56</v>
      </c>
      <c r="G35" s="54">
        <v>5.25</v>
      </c>
      <c r="H35" s="14" t="s">
        <v>134</v>
      </c>
      <c r="I35" s="13" t="s">
        <v>135</v>
      </c>
    </row>
    <row r="36" spans="1:9" x14ac:dyDescent="0.2">
      <c r="A36" s="11"/>
      <c r="B36" s="12" t="s">
        <v>29</v>
      </c>
      <c r="C36" s="13" t="s">
        <v>54</v>
      </c>
      <c r="D36" s="14" t="s">
        <v>55</v>
      </c>
      <c r="E36" s="13" t="s">
        <v>17</v>
      </c>
      <c r="F36" s="15" t="s">
        <v>57</v>
      </c>
      <c r="G36" s="54">
        <v>162.09</v>
      </c>
      <c r="H36" s="14" t="s">
        <v>134</v>
      </c>
      <c r="I36" s="13" t="s">
        <v>135</v>
      </c>
    </row>
    <row r="37" spans="1:9" x14ac:dyDescent="0.2">
      <c r="A37" s="11"/>
      <c r="B37" s="12" t="s">
        <v>29</v>
      </c>
      <c r="C37" s="13" t="s">
        <v>54</v>
      </c>
      <c r="D37" s="14" t="s">
        <v>55</v>
      </c>
      <c r="E37" s="13" t="s">
        <v>17</v>
      </c>
      <c r="F37" s="15" t="s">
        <v>58</v>
      </c>
      <c r="G37" s="54">
        <v>7.85</v>
      </c>
      <c r="H37" s="14" t="s">
        <v>134</v>
      </c>
      <c r="I37" s="13" t="s">
        <v>135</v>
      </c>
    </row>
    <row r="38" spans="1:9" x14ac:dyDescent="0.2">
      <c r="A38" s="11"/>
      <c r="B38" s="12" t="s">
        <v>29</v>
      </c>
      <c r="C38" s="13" t="s">
        <v>59</v>
      </c>
      <c r="D38" s="14" t="s">
        <v>60</v>
      </c>
      <c r="E38" s="13" t="s">
        <v>17</v>
      </c>
      <c r="F38" s="15" t="s">
        <v>61</v>
      </c>
      <c r="G38" s="54">
        <v>50</v>
      </c>
      <c r="H38" s="14" t="s">
        <v>132</v>
      </c>
      <c r="I38" s="13" t="s">
        <v>133</v>
      </c>
    </row>
    <row r="39" spans="1:9" x14ac:dyDescent="0.2">
      <c r="A39" s="11"/>
      <c r="B39" s="12" t="s">
        <v>29</v>
      </c>
      <c r="C39" s="13" t="s">
        <v>62</v>
      </c>
      <c r="D39" s="14" t="s">
        <v>63</v>
      </c>
      <c r="E39" s="13" t="s">
        <v>17</v>
      </c>
      <c r="F39" s="15" t="s">
        <v>64</v>
      </c>
      <c r="G39" s="54">
        <v>55.5</v>
      </c>
      <c r="H39" s="14" t="s">
        <v>140</v>
      </c>
      <c r="I39" s="13" t="s">
        <v>141</v>
      </c>
    </row>
    <row r="40" spans="1:9" x14ac:dyDescent="0.2">
      <c r="A40" s="11"/>
      <c r="B40" s="12" t="s">
        <v>29</v>
      </c>
      <c r="C40" s="13" t="s">
        <v>65</v>
      </c>
      <c r="D40" s="14" t="s">
        <v>66</v>
      </c>
      <c r="E40" s="13" t="s">
        <v>67</v>
      </c>
      <c r="F40" s="15" t="s">
        <v>68</v>
      </c>
      <c r="G40" s="54">
        <v>72.790000000000006</v>
      </c>
      <c r="H40" s="14" t="s">
        <v>140</v>
      </c>
      <c r="I40" s="13" t="s">
        <v>141</v>
      </c>
    </row>
    <row r="41" spans="1:9" x14ac:dyDescent="0.2">
      <c r="A41" s="11"/>
      <c r="B41" s="12" t="s">
        <v>29</v>
      </c>
      <c r="C41" s="13" t="s">
        <v>69</v>
      </c>
      <c r="D41" s="14" t="s">
        <v>70</v>
      </c>
      <c r="E41" s="13" t="s">
        <v>71</v>
      </c>
      <c r="F41" s="15" t="s">
        <v>72</v>
      </c>
      <c r="G41" s="54">
        <v>1071</v>
      </c>
      <c r="H41" s="14" t="s">
        <v>122</v>
      </c>
      <c r="I41" s="13" t="s">
        <v>123</v>
      </c>
    </row>
    <row r="42" spans="1:9" x14ac:dyDescent="0.2">
      <c r="A42" s="11"/>
      <c r="B42" s="12" t="s">
        <v>29</v>
      </c>
      <c r="C42" s="13" t="s">
        <v>73</v>
      </c>
      <c r="D42" s="14" t="s">
        <v>74</v>
      </c>
      <c r="E42" s="13" t="s">
        <v>75</v>
      </c>
      <c r="F42" s="15" t="s">
        <v>76</v>
      </c>
      <c r="G42" s="54">
        <v>5.66</v>
      </c>
      <c r="H42" s="14" t="s">
        <v>122</v>
      </c>
      <c r="I42" s="13" t="s">
        <v>123</v>
      </c>
    </row>
    <row r="43" spans="1:9" x14ac:dyDescent="0.2">
      <c r="A43" s="11"/>
      <c r="B43" s="12" t="s">
        <v>29</v>
      </c>
      <c r="C43" s="13" t="s">
        <v>73</v>
      </c>
      <c r="D43" s="14" t="s">
        <v>74</v>
      </c>
      <c r="E43" s="13" t="s">
        <v>75</v>
      </c>
      <c r="F43" s="15" t="s">
        <v>77</v>
      </c>
      <c r="G43" s="54">
        <v>5.59</v>
      </c>
      <c r="H43" s="14" t="s">
        <v>122</v>
      </c>
      <c r="I43" s="13" t="s">
        <v>123</v>
      </c>
    </row>
    <row r="44" spans="1:9" x14ac:dyDescent="0.2">
      <c r="A44" s="11"/>
      <c r="B44" s="12" t="s">
        <v>29</v>
      </c>
      <c r="C44" s="13" t="s">
        <v>78</v>
      </c>
      <c r="D44" s="14" t="s">
        <v>79</v>
      </c>
      <c r="E44" s="13" t="s">
        <v>21</v>
      </c>
      <c r="F44" s="15" t="s">
        <v>80</v>
      </c>
      <c r="G44" s="54">
        <v>1040.04</v>
      </c>
      <c r="H44" s="14" t="s">
        <v>122</v>
      </c>
      <c r="I44" s="13" t="s">
        <v>123</v>
      </c>
    </row>
    <row r="45" spans="1:9" x14ac:dyDescent="0.2">
      <c r="A45" s="11"/>
      <c r="B45" s="12" t="s">
        <v>29</v>
      </c>
      <c r="C45" s="13" t="s">
        <v>30</v>
      </c>
      <c r="D45" s="14" t="s">
        <v>31</v>
      </c>
      <c r="E45" s="13" t="s">
        <v>17</v>
      </c>
      <c r="F45" s="15" t="s">
        <v>81</v>
      </c>
      <c r="G45" s="54">
        <v>271.73</v>
      </c>
      <c r="H45" s="14" t="s">
        <v>130</v>
      </c>
      <c r="I45" s="13" t="s">
        <v>131</v>
      </c>
    </row>
    <row r="46" spans="1:9" x14ac:dyDescent="0.2">
      <c r="A46" s="11"/>
      <c r="B46" s="12" t="s">
        <v>29</v>
      </c>
      <c r="C46" s="13" t="s">
        <v>82</v>
      </c>
      <c r="D46" s="14" t="s">
        <v>83</v>
      </c>
      <c r="E46" s="13" t="s">
        <v>21</v>
      </c>
      <c r="F46" s="15" t="s">
        <v>84</v>
      </c>
      <c r="G46" s="54">
        <v>1.66</v>
      </c>
      <c r="H46" s="14" t="s">
        <v>132</v>
      </c>
      <c r="I46" s="13" t="s">
        <v>133</v>
      </c>
    </row>
    <row r="47" spans="1:9" x14ac:dyDescent="0.2">
      <c r="A47" s="11"/>
      <c r="B47" s="12" t="s">
        <v>29</v>
      </c>
      <c r="C47" s="13" t="s">
        <v>85</v>
      </c>
      <c r="D47" s="14" t="s">
        <v>86</v>
      </c>
      <c r="E47" s="13" t="s">
        <v>67</v>
      </c>
      <c r="F47" s="15" t="s">
        <v>87</v>
      </c>
      <c r="G47" s="54">
        <v>18</v>
      </c>
      <c r="H47" s="14" t="s">
        <v>142</v>
      </c>
      <c r="I47" s="13" t="s">
        <v>143</v>
      </c>
    </row>
    <row r="48" spans="1:9" x14ac:dyDescent="0.2">
      <c r="A48" s="11"/>
      <c r="B48" s="12" t="s">
        <v>29</v>
      </c>
      <c r="C48" s="13" t="s">
        <v>88</v>
      </c>
      <c r="D48" s="14" t="s">
        <v>89</v>
      </c>
      <c r="E48" s="13" t="s">
        <v>144</v>
      </c>
      <c r="F48" s="15" t="s">
        <v>90</v>
      </c>
      <c r="G48" s="54">
        <v>225</v>
      </c>
      <c r="H48" s="14" t="s">
        <v>140</v>
      </c>
      <c r="I48" s="13" t="s">
        <v>141</v>
      </c>
    </row>
    <row r="49" spans="1:9" x14ac:dyDescent="0.2">
      <c r="A49" s="11"/>
      <c r="B49" s="12" t="s">
        <v>29</v>
      </c>
      <c r="C49" s="13" t="s">
        <v>91</v>
      </c>
      <c r="D49" s="14" t="s">
        <v>92</v>
      </c>
      <c r="E49" s="13" t="s">
        <v>52</v>
      </c>
      <c r="F49" s="15" t="s">
        <v>93</v>
      </c>
      <c r="G49" s="54">
        <v>130.69</v>
      </c>
      <c r="H49" s="14" t="s">
        <v>140</v>
      </c>
      <c r="I49" s="13" t="s">
        <v>141</v>
      </c>
    </row>
    <row r="50" spans="1:9" x14ac:dyDescent="0.2">
      <c r="A50" s="11"/>
      <c r="B50" s="12" t="s">
        <v>29</v>
      </c>
      <c r="C50" s="13" t="s">
        <v>101</v>
      </c>
      <c r="D50" s="14" t="s">
        <v>11</v>
      </c>
      <c r="E50" s="13"/>
      <c r="F50" s="15" t="s">
        <v>12</v>
      </c>
      <c r="G50" s="54">
        <v>118923.87</v>
      </c>
      <c r="H50" s="14" t="s">
        <v>114</v>
      </c>
      <c r="I50" s="13" t="s">
        <v>115</v>
      </c>
    </row>
    <row r="51" spans="1:9" x14ac:dyDescent="0.2">
      <c r="A51" s="11"/>
      <c r="B51" s="12" t="s">
        <v>29</v>
      </c>
      <c r="C51" s="13" t="s">
        <v>101</v>
      </c>
      <c r="D51" s="14" t="s">
        <v>11</v>
      </c>
      <c r="E51" s="13"/>
      <c r="F51" s="15" t="s">
        <v>12</v>
      </c>
      <c r="G51" s="54">
        <v>267.33</v>
      </c>
      <c r="H51" s="14" t="s">
        <v>128</v>
      </c>
      <c r="I51" s="13" t="s">
        <v>129</v>
      </c>
    </row>
    <row r="52" spans="1:9" x14ac:dyDescent="0.2">
      <c r="A52" s="11"/>
      <c r="B52" s="12" t="s">
        <v>29</v>
      </c>
      <c r="C52" s="13" t="s">
        <v>101</v>
      </c>
      <c r="D52" s="14" t="s">
        <v>11</v>
      </c>
      <c r="E52" s="13"/>
      <c r="F52" s="15" t="s">
        <v>12</v>
      </c>
      <c r="G52" s="54">
        <v>18938.38</v>
      </c>
      <c r="H52" s="14" t="s">
        <v>116</v>
      </c>
      <c r="I52" s="13" t="s">
        <v>117</v>
      </c>
    </row>
    <row r="53" spans="1:9" x14ac:dyDescent="0.2">
      <c r="A53" s="11"/>
      <c r="B53" s="12" t="s">
        <v>29</v>
      </c>
      <c r="C53" s="13" t="s">
        <v>101</v>
      </c>
      <c r="D53" s="14" t="s">
        <v>11</v>
      </c>
      <c r="E53" s="13"/>
      <c r="F53" s="15" t="s">
        <v>12</v>
      </c>
      <c r="G53" s="54">
        <v>594.27</v>
      </c>
      <c r="H53" s="14" t="s">
        <v>118</v>
      </c>
      <c r="I53" s="13" t="s">
        <v>119</v>
      </c>
    </row>
    <row r="54" spans="1:9" x14ac:dyDescent="0.2">
      <c r="A54" s="45"/>
      <c r="B54" s="46" t="s">
        <v>94</v>
      </c>
      <c r="C54" s="47"/>
      <c r="D54" s="48"/>
      <c r="E54" s="47"/>
      <c r="F54" s="49"/>
      <c r="G54" s="52">
        <f>SUM(G55:G58)</f>
        <v>3777.1800000000003</v>
      </c>
      <c r="H54" s="48"/>
      <c r="I54" s="47"/>
    </row>
    <row r="55" spans="1:9" x14ac:dyDescent="0.2">
      <c r="A55" s="30"/>
      <c r="B55" s="31" t="s">
        <v>94</v>
      </c>
      <c r="C55" s="32" t="s">
        <v>95</v>
      </c>
      <c r="D55" s="33" t="s">
        <v>96</v>
      </c>
      <c r="E55" s="32" t="s">
        <v>97</v>
      </c>
      <c r="F55" s="34" t="s">
        <v>98</v>
      </c>
      <c r="G55" s="53">
        <v>10.93</v>
      </c>
      <c r="H55" s="33" t="s">
        <v>142</v>
      </c>
      <c r="I55" s="32" t="s">
        <v>143</v>
      </c>
    </row>
    <row r="56" spans="1:9" x14ac:dyDescent="0.2">
      <c r="A56" s="11"/>
      <c r="B56" s="12" t="s">
        <v>94</v>
      </c>
      <c r="C56" s="13" t="s">
        <v>88</v>
      </c>
      <c r="D56" s="14" t="s">
        <v>89</v>
      </c>
      <c r="E56" s="13" t="s">
        <v>144</v>
      </c>
      <c r="F56" s="15" t="s">
        <v>99</v>
      </c>
      <c r="G56" s="54">
        <v>1197.5</v>
      </c>
      <c r="H56" s="14" t="s">
        <v>145</v>
      </c>
      <c r="I56" s="13" t="s">
        <v>146</v>
      </c>
    </row>
    <row r="57" spans="1:9" x14ac:dyDescent="0.2">
      <c r="A57" s="11"/>
      <c r="B57" s="12" t="s">
        <v>94</v>
      </c>
      <c r="C57" s="13" t="s">
        <v>88</v>
      </c>
      <c r="D57" s="14" t="s">
        <v>89</v>
      </c>
      <c r="E57" s="13" t="s">
        <v>144</v>
      </c>
      <c r="F57" s="15" t="s">
        <v>99</v>
      </c>
      <c r="G57" s="54">
        <v>2456.25</v>
      </c>
      <c r="H57" s="14" t="s">
        <v>140</v>
      </c>
      <c r="I57" s="13" t="s">
        <v>141</v>
      </c>
    </row>
    <row r="58" spans="1:9" x14ac:dyDescent="0.2">
      <c r="A58" s="25"/>
      <c r="B58" s="26" t="s">
        <v>94</v>
      </c>
      <c r="C58" s="27" t="s">
        <v>88</v>
      </c>
      <c r="D58" s="28" t="s">
        <v>89</v>
      </c>
      <c r="E58" s="27" t="s">
        <v>144</v>
      </c>
      <c r="F58" s="29" t="s">
        <v>99</v>
      </c>
      <c r="G58" s="55">
        <v>112.5</v>
      </c>
      <c r="H58" s="28" t="s">
        <v>126</v>
      </c>
      <c r="I58" s="27" t="s">
        <v>127</v>
      </c>
    </row>
    <row r="59" spans="1:9" x14ac:dyDescent="0.2">
      <c r="A59" s="45"/>
      <c r="B59" s="46" t="s">
        <v>100</v>
      </c>
      <c r="C59" s="47"/>
      <c r="D59" s="48"/>
      <c r="E59" s="47"/>
      <c r="F59" s="49"/>
      <c r="G59" s="52">
        <f>SUM(G60:G61)</f>
        <v>641.5</v>
      </c>
      <c r="H59" s="48"/>
      <c r="I59" s="47"/>
    </row>
    <row r="60" spans="1:9" x14ac:dyDescent="0.2">
      <c r="A60" s="30"/>
      <c r="B60" s="31" t="s">
        <v>100</v>
      </c>
      <c r="C60" s="32" t="s">
        <v>101</v>
      </c>
      <c r="D60" s="33" t="s">
        <v>102</v>
      </c>
      <c r="E60" s="32" t="s">
        <v>103</v>
      </c>
      <c r="F60" s="34" t="s">
        <v>12</v>
      </c>
      <c r="G60" s="53">
        <v>561</v>
      </c>
      <c r="H60" s="33" t="s">
        <v>149</v>
      </c>
      <c r="I60" s="32" t="s">
        <v>150</v>
      </c>
    </row>
    <row r="61" spans="1:9" x14ac:dyDescent="0.2">
      <c r="A61" s="25"/>
      <c r="B61" s="26" t="s">
        <v>100</v>
      </c>
      <c r="C61" s="27" t="s">
        <v>104</v>
      </c>
      <c r="D61" s="28" t="s">
        <v>105</v>
      </c>
      <c r="E61" s="27" t="s">
        <v>21</v>
      </c>
      <c r="F61" s="29" t="s">
        <v>106</v>
      </c>
      <c r="G61" s="55">
        <v>80.5</v>
      </c>
      <c r="H61" s="28" t="s">
        <v>151</v>
      </c>
      <c r="I61" s="27" t="s">
        <v>152</v>
      </c>
    </row>
    <row r="62" spans="1:9" x14ac:dyDescent="0.2">
      <c r="A62" s="45"/>
      <c r="B62" s="46" t="s">
        <v>107</v>
      </c>
      <c r="C62" s="47"/>
      <c r="D62" s="48"/>
      <c r="E62" s="47"/>
      <c r="F62" s="49"/>
      <c r="G62" s="52">
        <f>G63</f>
        <v>441.44</v>
      </c>
      <c r="H62" s="48"/>
      <c r="I62" s="47"/>
    </row>
    <row r="63" spans="1:9" x14ac:dyDescent="0.2">
      <c r="A63" s="35"/>
      <c r="B63" s="36" t="s">
        <v>107</v>
      </c>
      <c r="C63" s="37" t="s">
        <v>101</v>
      </c>
      <c r="D63" s="38" t="s">
        <v>11</v>
      </c>
      <c r="E63" s="37"/>
      <c r="F63" s="39" t="s">
        <v>12</v>
      </c>
      <c r="G63" s="56">
        <v>441.44</v>
      </c>
      <c r="H63" s="38" t="s">
        <v>147</v>
      </c>
      <c r="I63" s="37" t="s">
        <v>148</v>
      </c>
    </row>
    <row r="64" spans="1:9" x14ac:dyDescent="0.2">
      <c r="A64" s="45"/>
      <c r="B64" s="46" t="s">
        <v>108</v>
      </c>
      <c r="C64" s="47"/>
      <c r="D64" s="48"/>
      <c r="E64" s="47"/>
      <c r="F64" s="49"/>
      <c r="G64" s="52">
        <f>G65</f>
        <v>135.19999999999999</v>
      </c>
      <c r="H64" s="48"/>
      <c r="I64" s="47"/>
    </row>
    <row r="65" spans="1:9" x14ac:dyDescent="0.2">
      <c r="A65" s="40"/>
      <c r="B65" s="41" t="s">
        <v>108</v>
      </c>
      <c r="C65" s="42" t="s">
        <v>104</v>
      </c>
      <c r="D65" s="43" t="s">
        <v>105</v>
      </c>
      <c r="E65" s="42" t="s">
        <v>21</v>
      </c>
      <c r="F65" s="44" t="s">
        <v>109</v>
      </c>
      <c r="G65" s="57">
        <v>135.19999999999999</v>
      </c>
      <c r="H65" s="43" t="s">
        <v>151</v>
      </c>
      <c r="I65" s="42" t="s">
        <v>152</v>
      </c>
    </row>
    <row r="66" spans="1:9" x14ac:dyDescent="0.2">
      <c r="A66" s="16"/>
      <c r="B66" s="17"/>
      <c r="C66" s="18"/>
      <c r="D66" s="19"/>
      <c r="E66" s="18"/>
      <c r="F66" s="20"/>
      <c r="G66" s="58">
        <f>G11+G13+G17+G25+G54+G59+G62+G64</f>
        <v>162385.43999999997</v>
      </c>
      <c r="H66" s="19"/>
      <c r="I66" s="18"/>
    </row>
    <row r="67" spans="1:9" x14ac:dyDescent="0.2">
      <c r="A67" s="10"/>
      <c r="B67" s="7"/>
      <c r="C67" s="6"/>
      <c r="D67" s="8"/>
      <c r="E67" s="6"/>
      <c r="F67" s="9"/>
      <c r="G67" s="59"/>
      <c r="H67" s="8"/>
      <c r="I67" s="6"/>
    </row>
    <row r="69" spans="1:9" x14ac:dyDescent="0.2">
      <c r="B69" s="3" t="s">
        <v>110</v>
      </c>
    </row>
    <row r="70" spans="1:9" x14ac:dyDescent="0.2">
      <c r="B70" s="3" t="s">
        <v>111</v>
      </c>
    </row>
    <row r="71" spans="1:9" x14ac:dyDescent="0.2">
      <c r="B71" s="3" t="s">
        <v>112</v>
      </c>
    </row>
  </sheetData>
  <mergeCells count="1">
    <mergeCell ref="A6:I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2025-10-17T06:38:14Z</dcterms:created>
  <dcterms:modified xsi:type="dcterms:W3CDTF">2025-10-17T08:56:51Z</dcterms:modified>
</cp:coreProperties>
</file>