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8025"/>
  </bookViews>
  <sheets>
    <sheet name="po datumima" sheetId="1" r:id="rId1"/>
  </sheets>
  <definedNames>
    <definedName name="_xlnm.Print_Area" localSheetId="0">'po datumima'!$A$1:$I$77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69" i="1"/>
  <c r="G45" i="1"/>
  <c r="G67" i="1"/>
  <c r="G23" i="1"/>
  <c r="G17" i="1" l="1"/>
  <c r="G13" i="1"/>
  <c r="G11" i="1"/>
</calcChain>
</file>

<file path=xl/sharedStrings.xml><?xml version="1.0" encoding="utf-8"?>
<sst xmlns="http://schemas.openxmlformats.org/spreadsheetml/2006/main" count="384" uniqueCount="138">
  <si>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</si>
  <si>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</si>
  <si>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</si>
  <si>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</si>
  <si>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</si>
  <si>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</si>
  <si>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</si>
  <si>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</si>
  <si>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</si>
  <si>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</si>
  <si>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4.7.2025.</t>
  </si>
  <si>
    <t/>
  </si>
  <si>
    <t xml:space="preserve">                                                                                </t>
  </si>
  <si>
    <t>7.7.2025.</t>
  </si>
  <si>
    <t>10.7.2025.</t>
  </si>
  <si>
    <t>11.7.2025.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</si>
  <si>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</si>
  <si>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</si>
  <si>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</si>
  <si>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44-06526-25                                                                     </t>
  </si>
  <si>
    <t xml:space="preserve">44-06527-25                                                                     </t>
  </si>
  <si>
    <t xml:space="preserve">44-06533-25                                                                     </t>
  </si>
  <si>
    <t xml:space="preserve">44-06535-25                                                                     </t>
  </si>
  <si>
    <t>LEDO plus društvo s ograničenom odgovornošću za proizvodnju i promet sladoleda i</t>
  </si>
  <si>
    <t>07179054100</t>
  </si>
  <si>
    <t xml:space="preserve">ZAGREB                                                      </t>
  </si>
  <si>
    <t xml:space="preserve">157902/900/900                                                                  </t>
  </si>
  <si>
    <t xml:space="preserve">157901/900/900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</si>
  <si>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</si>
  <si>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</si>
  <si>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OSIJEK                                                      </t>
  </si>
  <si>
    <t xml:space="preserve">4244-1-1                                                                        </t>
  </si>
  <si>
    <t xml:space="preserve">4245-1-1                                                                        </t>
  </si>
  <si>
    <t xml:space="preserve">162384/900/900                                                                  </t>
  </si>
  <si>
    <t xml:space="preserve">4405-1-1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</si>
  <si>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</si>
  <si>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</si>
  <si>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</si>
  <si>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372390/242/5                                                                    </t>
  </si>
  <si>
    <t xml:space="preserve">DREŽNJAK D.O.O.                                                                 </t>
  </si>
  <si>
    <t>52673719484</t>
  </si>
  <si>
    <t xml:space="preserve">14721/PP2/2                                                                     </t>
  </si>
  <si>
    <t xml:space="preserve">GRADSKI MUZEJ                                                                   </t>
  </si>
  <si>
    <t>46708631522</t>
  </si>
  <si>
    <t xml:space="preserve">POŽEGA                                                      </t>
  </si>
  <si>
    <t xml:space="preserve">105RAF-03-25/000036                                                             </t>
  </si>
  <si>
    <t xml:space="preserve">396576/242/5                                                                    </t>
  </si>
  <si>
    <t xml:space="preserve">522937/550/5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</si>
  <si>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</si>
  <si>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</si>
  <si>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</si>
  <si>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373/1/2                                                                         </t>
  </si>
  <si>
    <t xml:space="preserve">PUNTARIĆ DAVOR OPG                                                              </t>
  </si>
  <si>
    <t>03376316499</t>
  </si>
  <si>
    <t xml:space="preserve">8/1/1                                                                           </t>
  </si>
  <si>
    <t>18.7.2025.</t>
  </si>
  <si>
    <t xml:space="preserve">44-06818-25                                                                     </t>
  </si>
  <si>
    <t xml:space="preserve">44-06942-25                                                                     </t>
  </si>
  <si>
    <t xml:space="preserve">44-06941-25                                                                     </t>
  </si>
  <si>
    <t xml:space="preserve">44-06943-25                                                                     </t>
  </si>
  <si>
    <t xml:space="preserve">44-07057-25                                                                     </t>
  </si>
  <si>
    <t xml:space="preserve">170250/900/900                                                                  </t>
  </si>
  <si>
    <t xml:space="preserve">170249/900/900                                                                  </t>
  </si>
  <si>
    <t xml:space="preserve">JELUŠIĆ D.O.O.                                                                  </t>
  </si>
  <si>
    <t>09427956589</t>
  </si>
  <si>
    <t xml:space="preserve">KAPTOL                                                      </t>
  </si>
  <si>
    <t xml:space="preserve">457/1/1                                                                         </t>
  </si>
  <si>
    <t xml:space="preserve">44-07141-25                                                                     </t>
  </si>
  <si>
    <t xml:space="preserve">44-07142-25                                                                     </t>
  </si>
  <si>
    <t xml:space="preserve">44-07143-25                                                                     </t>
  </si>
  <si>
    <t xml:space="preserve">4659-1-1                                                                        </t>
  </si>
  <si>
    <t xml:space="preserve">4600-1-1   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</si>
  <si>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</si>
  <si>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</si>
  <si>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370055003351 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</si>
  <si>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</si>
  <si>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</si>
  <si>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32277768                                                                        </t>
  </si>
  <si>
    <t xml:space="preserve">0157006-50112816                                                                </t>
  </si>
  <si>
    <t xml:space="preserve">HRVATSKA POŠTA D.D.                                                             </t>
  </si>
  <si>
    <t>87311810356</t>
  </si>
  <si>
    <t xml:space="preserve">VELIKA GORICA                                               </t>
  </si>
  <si>
    <t xml:space="preserve">9927-92006-2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</si>
  <si>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</si>
  <si>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</si>
  <si>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5005020576-310-0                                                                </t>
  </si>
  <si>
    <t xml:space="preserve">JYSK d.o.o.                                                                     </t>
  </si>
  <si>
    <t>64729046835</t>
  </si>
  <si>
    <t>21.7.2025.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</si>
  <si>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</si>
  <si>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</si>
  <si>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SRPANJ 2025.</t>
  </si>
  <si>
    <t>3111</t>
  </si>
  <si>
    <t>Plaće za redovan rad</t>
  </si>
  <si>
    <t>ZAPOSLENICI</t>
  </si>
  <si>
    <t>3132</t>
  </si>
  <si>
    <t>Doprinosi za obvezno zdravstveno osiguranje</t>
  </si>
  <si>
    <t>3212</t>
  </si>
  <si>
    <t xml:space="preserve">Naknade za prijevoz, za rad na terenu i odvojeni život </t>
  </si>
  <si>
    <t>3113</t>
  </si>
  <si>
    <t>Plaće za prekovremeni rad</t>
  </si>
  <si>
    <t>3114</t>
  </si>
  <si>
    <t>Plaće za posebne uvjete rada</t>
  </si>
  <si>
    <t>3222</t>
  </si>
  <si>
    <t>Materijal i sirovine</t>
  </si>
  <si>
    <t>3299</t>
  </si>
  <si>
    <t>Ostali nespomenuti rashodi poslovanja</t>
  </si>
  <si>
    <t>3293</t>
  </si>
  <si>
    <t>Reprezentacija</t>
  </si>
  <si>
    <t>3211</t>
  </si>
  <si>
    <t>Službena putovanja</t>
  </si>
  <si>
    <t>3221</t>
  </si>
  <si>
    <t>Uredski materijal i ostali materijalni rashodi</t>
  </si>
  <si>
    <t>3231</t>
  </si>
  <si>
    <t>Usluge telefona, pošte i prijevoza</t>
  </si>
  <si>
    <t>3235</t>
  </si>
  <si>
    <t>Zakupnine i najamnine</t>
  </si>
  <si>
    <t>3234</t>
  </si>
  <si>
    <t>Komunalne usluge</t>
  </si>
  <si>
    <t>3233</t>
  </si>
  <si>
    <t xml:space="preserve">Usluge promidžbe i informiranja     </t>
  </si>
  <si>
    <t>4221</t>
  </si>
  <si>
    <t>Uredska oprema i namještaj</t>
  </si>
  <si>
    <t>13779/V630/10105</t>
  </si>
  <si>
    <t>13779/V630/10106</t>
  </si>
  <si>
    <t>563</t>
  </si>
  <si>
    <t>LKP obrt vl.Krunoslav Posavec</t>
  </si>
  <si>
    <t>04994668741</t>
  </si>
  <si>
    <t>4227</t>
  </si>
  <si>
    <t xml:space="preserve">Uređaji, strojevi i oprema za ostale namjene    </t>
  </si>
  <si>
    <t>datum izvješća: 01.kolovoza 2025.</t>
  </si>
  <si>
    <t xml:space="preserve">ADDIKO BANK D.D.                                                                </t>
  </si>
  <si>
    <t>14036333877</t>
  </si>
  <si>
    <t>3431</t>
  </si>
  <si>
    <t>Bankarske usluge i usluge platnog prometa</t>
  </si>
  <si>
    <t>30.07.2025.</t>
  </si>
  <si>
    <t>135600-092-21-25</t>
  </si>
  <si>
    <t>137375-092-21-25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</si>
</sst>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3" fillId="2" borderId="6" xfId="0" applyFont="1" applyFill="1" applyBorder="1"/>
    <xf numFmtId="164" fontId="3" fillId="2" borderId="6" xfId="0" applyNumberFormat="1" applyFont="1" applyFill="1" applyBorder="1"/>
    <xf numFmtId="49" fontId="3" fillId="2" borderId="6" xfId="0" applyNumberFormat="1" applyFont="1" applyFill="1" applyBorder="1"/>
    <xf numFmtId="49" fontId="3" fillId="2" borderId="6" xfId="0" applyNumberFormat="1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4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/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49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7"/>
  <sheetViews>
    <sheetView tabSelected="1" topLeftCell="A43" workbookViewId="0">
      <selection activeCell="F72" sqref="F72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4.7109375" style="1" customWidth="1"/>
    <col min="4" max="4" width="12.7109375" style="4" customWidth="1"/>
    <col min="5" max="5" width="12.7109375" style="1" customWidth="1"/>
    <col min="6" max="6" width="24.7109375" style="5" customWidth="1"/>
    <col min="7" max="7" width="12.7109375" style="35" customWidth="1"/>
    <col min="8" max="8" width="10.7109375" style="4" customWidth="1"/>
    <col min="9" max="9" width="48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91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17"/>
      <c r="B10" s="18" t="s">
        <v>3</v>
      </c>
      <c r="C10" s="17" t="s">
        <v>4</v>
      </c>
      <c r="D10" s="19" t="s">
        <v>5</v>
      </c>
      <c r="E10" s="17" t="s">
        <v>6</v>
      </c>
      <c r="F10" s="20" t="s">
        <v>7</v>
      </c>
      <c r="G10" s="36" t="s">
        <v>8</v>
      </c>
      <c r="H10" s="19" t="s">
        <v>9</v>
      </c>
      <c r="I10" s="17"/>
    </row>
    <row r="11" spans="1:9" x14ac:dyDescent="0.2">
      <c r="A11" s="30"/>
      <c r="B11" s="31" t="s">
        <v>10</v>
      </c>
      <c r="C11" s="32"/>
      <c r="D11" s="33"/>
      <c r="E11" s="32"/>
      <c r="F11" s="34"/>
      <c r="G11" s="37">
        <f>G12</f>
        <v>1764.86</v>
      </c>
      <c r="H11" s="33"/>
      <c r="I11" s="32"/>
    </row>
    <row r="12" spans="1:9" x14ac:dyDescent="0.2">
      <c r="A12" s="25"/>
      <c r="B12" s="26" t="s">
        <v>10</v>
      </c>
      <c r="C12" s="27" t="s">
        <v>94</v>
      </c>
      <c r="D12" s="28" t="s">
        <v>11</v>
      </c>
      <c r="E12" s="27"/>
      <c r="F12" s="29" t="s">
        <v>12</v>
      </c>
      <c r="G12" s="38">
        <v>1764.86</v>
      </c>
      <c r="H12" s="28" t="s">
        <v>92</v>
      </c>
      <c r="I12" s="27" t="s">
        <v>93</v>
      </c>
    </row>
    <row r="13" spans="1:9" x14ac:dyDescent="0.2">
      <c r="A13" s="30"/>
      <c r="B13" s="31" t="s">
        <v>13</v>
      </c>
      <c r="C13" s="32"/>
      <c r="D13" s="33"/>
      <c r="E13" s="32"/>
      <c r="F13" s="34"/>
      <c r="G13" s="37">
        <f>SUM(G14:G16)</f>
        <v>6150.7300000000005</v>
      </c>
      <c r="H13" s="33"/>
      <c r="I13" s="32"/>
    </row>
    <row r="14" spans="1:9" x14ac:dyDescent="0.2">
      <c r="A14" s="25"/>
      <c r="B14" s="26" t="s">
        <v>13</v>
      </c>
      <c r="C14" s="27" t="s">
        <v>94</v>
      </c>
      <c r="D14" s="28" t="s">
        <v>11</v>
      </c>
      <c r="E14" s="27"/>
      <c r="F14" s="29" t="s">
        <v>12</v>
      </c>
      <c r="G14" s="38">
        <v>5050.05</v>
      </c>
      <c r="H14" s="28" t="s">
        <v>92</v>
      </c>
      <c r="I14" s="27" t="s">
        <v>93</v>
      </c>
    </row>
    <row r="15" spans="1:9" x14ac:dyDescent="0.2">
      <c r="A15" s="12"/>
      <c r="B15" s="13" t="s">
        <v>13</v>
      </c>
      <c r="C15" s="27" t="s">
        <v>94</v>
      </c>
      <c r="D15" s="15" t="s">
        <v>11</v>
      </c>
      <c r="E15" s="14"/>
      <c r="F15" s="16" t="s">
        <v>12</v>
      </c>
      <c r="G15" s="39">
        <v>813.3</v>
      </c>
      <c r="H15" s="15" t="s">
        <v>95</v>
      </c>
      <c r="I15" s="14" t="s">
        <v>96</v>
      </c>
    </row>
    <row r="16" spans="1:9" x14ac:dyDescent="0.2">
      <c r="A16" s="12"/>
      <c r="B16" s="13" t="s">
        <v>13</v>
      </c>
      <c r="C16" s="27" t="s">
        <v>94</v>
      </c>
      <c r="D16" s="15" t="s">
        <v>11</v>
      </c>
      <c r="E16" s="14"/>
      <c r="F16" s="16" t="s">
        <v>12</v>
      </c>
      <c r="G16" s="39">
        <v>287.38</v>
      </c>
      <c r="H16" s="15" t="s">
        <v>97</v>
      </c>
      <c r="I16" s="14" t="s">
        <v>98</v>
      </c>
    </row>
    <row r="17" spans="1:9" x14ac:dyDescent="0.2">
      <c r="A17" s="30"/>
      <c r="B17" s="31" t="s">
        <v>14</v>
      </c>
      <c r="C17" s="32"/>
      <c r="D17" s="33"/>
      <c r="E17" s="32"/>
      <c r="F17" s="34"/>
      <c r="G17" s="37">
        <f>SUM(G18:G22)</f>
        <v>144456</v>
      </c>
      <c r="H17" s="33"/>
      <c r="I17" s="32"/>
    </row>
    <row r="18" spans="1:9" x14ac:dyDescent="0.2">
      <c r="A18" s="25"/>
      <c r="B18" s="26" t="s">
        <v>14</v>
      </c>
      <c r="C18" s="27" t="s">
        <v>94</v>
      </c>
      <c r="D18" s="28" t="s">
        <v>11</v>
      </c>
      <c r="E18" s="27"/>
      <c r="F18" s="29" t="s">
        <v>12</v>
      </c>
      <c r="G18" s="38">
        <v>116978.66</v>
      </c>
      <c r="H18" s="28" t="s">
        <v>92</v>
      </c>
      <c r="I18" s="27" t="s">
        <v>93</v>
      </c>
    </row>
    <row r="19" spans="1:9" x14ac:dyDescent="0.2">
      <c r="A19" s="12"/>
      <c r="B19" s="13" t="s">
        <v>14</v>
      </c>
      <c r="C19" s="27" t="s">
        <v>94</v>
      </c>
      <c r="D19" s="15" t="s">
        <v>11</v>
      </c>
      <c r="E19" s="14"/>
      <c r="F19" s="16" t="s">
        <v>12</v>
      </c>
      <c r="G19" s="39">
        <v>3201.82</v>
      </c>
      <c r="H19" s="15" t="s">
        <v>99</v>
      </c>
      <c r="I19" s="14" t="s">
        <v>100</v>
      </c>
    </row>
    <row r="20" spans="1:9" x14ac:dyDescent="0.2">
      <c r="A20" s="12"/>
      <c r="B20" s="13" t="s">
        <v>14</v>
      </c>
      <c r="C20" s="27" t="s">
        <v>94</v>
      </c>
      <c r="D20" s="15" t="s">
        <v>11</v>
      </c>
      <c r="E20" s="14"/>
      <c r="F20" s="16" t="s">
        <v>12</v>
      </c>
      <c r="G20" s="39">
        <v>3367.71</v>
      </c>
      <c r="H20" s="15" t="s">
        <v>101</v>
      </c>
      <c r="I20" s="14" t="s">
        <v>102</v>
      </c>
    </row>
    <row r="21" spans="1:9" x14ac:dyDescent="0.2">
      <c r="A21" s="12"/>
      <c r="B21" s="13" t="s">
        <v>14</v>
      </c>
      <c r="C21" s="27" t="s">
        <v>94</v>
      </c>
      <c r="D21" s="15" t="s">
        <v>11</v>
      </c>
      <c r="E21" s="14"/>
      <c r="F21" s="16" t="s">
        <v>12</v>
      </c>
      <c r="G21" s="39">
        <v>19638.189999999999</v>
      </c>
      <c r="H21" s="15" t="s">
        <v>95</v>
      </c>
      <c r="I21" s="14" t="s">
        <v>96</v>
      </c>
    </row>
    <row r="22" spans="1:9" x14ac:dyDescent="0.2">
      <c r="A22" s="12"/>
      <c r="B22" s="13" t="s">
        <v>14</v>
      </c>
      <c r="C22" s="27" t="s">
        <v>94</v>
      </c>
      <c r="D22" s="15" t="s">
        <v>11</v>
      </c>
      <c r="E22" s="14"/>
      <c r="F22" s="16" t="s">
        <v>12</v>
      </c>
      <c r="G22" s="39">
        <v>1269.6199999999999</v>
      </c>
      <c r="H22" s="15" t="s">
        <v>97</v>
      </c>
      <c r="I22" s="14" t="s">
        <v>98</v>
      </c>
    </row>
    <row r="23" spans="1:9" x14ac:dyDescent="0.2">
      <c r="A23" s="30"/>
      <c r="B23" s="31" t="s">
        <v>15</v>
      </c>
      <c r="C23" s="32"/>
      <c r="D23" s="33"/>
      <c r="E23" s="32"/>
      <c r="F23" s="34"/>
      <c r="G23" s="37">
        <f>SUM(G24:G44)</f>
        <v>14450.17</v>
      </c>
      <c r="H23" s="33"/>
      <c r="I23" s="32"/>
    </row>
    <row r="24" spans="1:9" x14ac:dyDescent="0.2">
      <c r="A24" s="25"/>
      <c r="B24" s="26" t="s">
        <v>15</v>
      </c>
      <c r="C24" s="27" t="s">
        <v>16</v>
      </c>
      <c r="D24" s="28" t="s">
        <v>17</v>
      </c>
      <c r="E24" s="27" t="s">
        <v>18</v>
      </c>
      <c r="F24" s="29" t="s">
        <v>19</v>
      </c>
      <c r="G24" s="38">
        <v>127.75</v>
      </c>
      <c r="H24" s="28" t="s">
        <v>103</v>
      </c>
      <c r="I24" s="27" t="s">
        <v>104</v>
      </c>
    </row>
    <row r="25" spans="1:9" x14ac:dyDescent="0.2">
      <c r="A25" s="12"/>
      <c r="B25" s="13" t="s">
        <v>15</v>
      </c>
      <c r="C25" s="14" t="s">
        <v>16</v>
      </c>
      <c r="D25" s="15" t="s">
        <v>17</v>
      </c>
      <c r="E25" s="14" t="s">
        <v>18</v>
      </c>
      <c r="F25" s="16" t="s">
        <v>20</v>
      </c>
      <c r="G25" s="39">
        <v>959.17</v>
      </c>
      <c r="H25" s="15" t="s">
        <v>103</v>
      </c>
      <c r="I25" s="14" t="s">
        <v>104</v>
      </c>
    </row>
    <row r="26" spans="1:9" x14ac:dyDescent="0.2">
      <c r="A26" s="12"/>
      <c r="B26" s="13" t="s">
        <v>15</v>
      </c>
      <c r="C26" s="14" t="s">
        <v>16</v>
      </c>
      <c r="D26" s="15" t="s">
        <v>17</v>
      </c>
      <c r="E26" s="14" t="s">
        <v>18</v>
      </c>
      <c r="F26" s="16" t="s">
        <v>21</v>
      </c>
      <c r="G26" s="39">
        <v>588.15</v>
      </c>
      <c r="H26" s="15" t="s">
        <v>103</v>
      </c>
      <c r="I26" s="14" t="s">
        <v>104</v>
      </c>
    </row>
    <row r="27" spans="1:9" x14ac:dyDescent="0.2">
      <c r="A27" s="12"/>
      <c r="B27" s="13" t="s">
        <v>15</v>
      </c>
      <c r="C27" s="14" t="s">
        <v>16</v>
      </c>
      <c r="D27" s="15" t="s">
        <v>17</v>
      </c>
      <c r="E27" s="14" t="s">
        <v>18</v>
      </c>
      <c r="F27" s="16" t="s">
        <v>22</v>
      </c>
      <c r="G27" s="39">
        <v>127.62</v>
      </c>
      <c r="H27" s="15" t="s">
        <v>103</v>
      </c>
      <c r="I27" s="14" t="s">
        <v>104</v>
      </c>
    </row>
    <row r="28" spans="1:9" x14ac:dyDescent="0.2">
      <c r="A28" s="12"/>
      <c r="B28" s="13" t="s">
        <v>15</v>
      </c>
      <c r="C28" s="14" t="s">
        <v>23</v>
      </c>
      <c r="D28" s="15" t="s">
        <v>24</v>
      </c>
      <c r="E28" s="14" t="s">
        <v>25</v>
      </c>
      <c r="F28" s="16" t="s">
        <v>26</v>
      </c>
      <c r="G28" s="39">
        <v>21.13</v>
      </c>
      <c r="H28" s="15" t="s">
        <v>103</v>
      </c>
      <c r="I28" s="14" t="s">
        <v>104</v>
      </c>
    </row>
    <row r="29" spans="1:9" x14ac:dyDescent="0.2">
      <c r="A29" s="12"/>
      <c r="B29" s="13" t="s">
        <v>15</v>
      </c>
      <c r="C29" s="14" t="s">
        <v>23</v>
      </c>
      <c r="D29" s="15" t="s">
        <v>24</v>
      </c>
      <c r="E29" s="14" t="s">
        <v>25</v>
      </c>
      <c r="F29" s="16" t="s">
        <v>27</v>
      </c>
      <c r="G29" s="39">
        <v>119.85</v>
      </c>
      <c r="H29" s="15" t="s">
        <v>103</v>
      </c>
      <c r="I29" s="14" t="s">
        <v>104</v>
      </c>
    </row>
    <row r="30" spans="1:9" x14ac:dyDescent="0.2">
      <c r="A30" s="12"/>
      <c r="B30" s="13" t="s">
        <v>15</v>
      </c>
      <c r="C30" s="14" t="s">
        <v>28</v>
      </c>
      <c r="D30" s="15" t="s">
        <v>29</v>
      </c>
      <c r="E30" s="14" t="s">
        <v>30</v>
      </c>
      <c r="F30" s="16" t="s">
        <v>31</v>
      </c>
      <c r="G30" s="39">
        <v>42.68</v>
      </c>
      <c r="H30" s="15" t="s">
        <v>103</v>
      </c>
      <c r="I30" s="14" t="s">
        <v>104</v>
      </c>
    </row>
    <row r="31" spans="1:9" x14ac:dyDescent="0.2">
      <c r="A31" s="12"/>
      <c r="B31" s="13" t="s">
        <v>15</v>
      </c>
      <c r="C31" s="14" t="s">
        <v>28</v>
      </c>
      <c r="D31" s="15" t="s">
        <v>29</v>
      </c>
      <c r="E31" s="14" t="s">
        <v>30</v>
      </c>
      <c r="F31" s="16" t="s">
        <v>32</v>
      </c>
      <c r="G31" s="39">
        <v>176.67</v>
      </c>
      <c r="H31" s="15" t="s">
        <v>103</v>
      </c>
      <c r="I31" s="14" t="s">
        <v>104</v>
      </c>
    </row>
    <row r="32" spans="1:9" x14ac:dyDescent="0.2">
      <c r="A32" s="12"/>
      <c r="B32" s="13" t="s">
        <v>15</v>
      </c>
      <c r="C32" s="14" t="s">
        <v>23</v>
      </c>
      <c r="D32" s="15" t="s">
        <v>24</v>
      </c>
      <c r="E32" s="14" t="s">
        <v>25</v>
      </c>
      <c r="F32" s="16" t="s">
        <v>33</v>
      </c>
      <c r="G32" s="39">
        <v>371.18</v>
      </c>
      <c r="H32" s="15" t="s">
        <v>103</v>
      </c>
      <c r="I32" s="14" t="s">
        <v>104</v>
      </c>
    </row>
    <row r="33" spans="1:9" x14ac:dyDescent="0.2">
      <c r="A33" s="12"/>
      <c r="B33" s="13" t="s">
        <v>15</v>
      </c>
      <c r="C33" s="14" t="s">
        <v>28</v>
      </c>
      <c r="D33" s="15" t="s">
        <v>29</v>
      </c>
      <c r="E33" s="14" t="s">
        <v>30</v>
      </c>
      <c r="F33" s="16" t="s">
        <v>34</v>
      </c>
      <c r="G33" s="39">
        <v>29.36</v>
      </c>
      <c r="H33" s="15" t="s">
        <v>103</v>
      </c>
      <c r="I33" s="14" t="s">
        <v>104</v>
      </c>
    </row>
    <row r="34" spans="1:9" x14ac:dyDescent="0.2">
      <c r="A34" s="12"/>
      <c r="B34" s="13" t="s">
        <v>15</v>
      </c>
      <c r="C34" s="14" t="s">
        <v>35</v>
      </c>
      <c r="D34" s="15" t="s">
        <v>36</v>
      </c>
      <c r="E34" s="14" t="s">
        <v>37</v>
      </c>
      <c r="F34" s="16" t="s">
        <v>38</v>
      </c>
      <c r="G34" s="39">
        <v>62.82</v>
      </c>
      <c r="H34" s="15" t="s">
        <v>103</v>
      </c>
      <c r="I34" s="14" t="s">
        <v>104</v>
      </c>
    </row>
    <row r="35" spans="1:9" x14ac:dyDescent="0.2">
      <c r="A35" s="12"/>
      <c r="B35" s="13" t="s">
        <v>15</v>
      </c>
      <c r="C35" s="14" t="s">
        <v>39</v>
      </c>
      <c r="D35" s="15" t="s">
        <v>40</v>
      </c>
      <c r="E35" s="14" t="s">
        <v>44</v>
      </c>
      <c r="F35" s="16" t="s">
        <v>41</v>
      </c>
      <c r="G35" s="39">
        <v>51.6</v>
      </c>
      <c r="H35" s="15" t="s">
        <v>107</v>
      </c>
      <c r="I35" s="14" t="s">
        <v>108</v>
      </c>
    </row>
    <row r="36" spans="1:9" x14ac:dyDescent="0.2">
      <c r="A36" s="12"/>
      <c r="B36" s="13" t="s">
        <v>15</v>
      </c>
      <c r="C36" s="14" t="s">
        <v>42</v>
      </c>
      <c r="D36" s="15" t="s">
        <v>43</v>
      </c>
      <c r="E36" s="14" t="s">
        <v>44</v>
      </c>
      <c r="F36" s="16" t="s">
        <v>45</v>
      </c>
      <c r="G36" s="39">
        <v>111</v>
      </c>
      <c r="H36" s="15" t="s">
        <v>105</v>
      </c>
      <c r="I36" s="14" t="s">
        <v>106</v>
      </c>
    </row>
    <row r="37" spans="1:9" x14ac:dyDescent="0.2">
      <c r="A37" s="12"/>
      <c r="B37" s="13" t="s">
        <v>15</v>
      </c>
      <c r="C37" s="14" t="s">
        <v>35</v>
      </c>
      <c r="D37" s="15" t="s">
        <v>36</v>
      </c>
      <c r="E37" s="14" t="s">
        <v>37</v>
      </c>
      <c r="F37" s="16" t="s">
        <v>46</v>
      </c>
      <c r="G37" s="39">
        <v>399.26</v>
      </c>
      <c r="H37" s="15" t="s">
        <v>103</v>
      </c>
      <c r="I37" s="14" t="s">
        <v>104</v>
      </c>
    </row>
    <row r="38" spans="1:9" x14ac:dyDescent="0.2">
      <c r="A38" s="12"/>
      <c r="B38" s="13" t="s">
        <v>15</v>
      </c>
      <c r="C38" s="14" t="s">
        <v>35</v>
      </c>
      <c r="D38" s="15" t="s">
        <v>36</v>
      </c>
      <c r="E38" s="14" t="s">
        <v>37</v>
      </c>
      <c r="F38" s="16" t="s">
        <v>47</v>
      </c>
      <c r="G38" s="39">
        <v>154</v>
      </c>
      <c r="H38" s="15" t="s">
        <v>103</v>
      </c>
      <c r="I38" s="14" t="s">
        <v>104</v>
      </c>
    </row>
    <row r="39" spans="1:9" x14ac:dyDescent="0.2">
      <c r="A39" s="12"/>
      <c r="B39" s="13" t="s">
        <v>15</v>
      </c>
      <c r="C39" s="14" t="s">
        <v>48</v>
      </c>
      <c r="D39" s="15" t="s">
        <v>49</v>
      </c>
      <c r="E39" s="14" t="s">
        <v>50</v>
      </c>
      <c r="F39" s="16" t="s">
        <v>51</v>
      </c>
      <c r="G39" s="39">
        <v>996.08</v>
      </c>
      <c r="H39" s="15" t="s">
        <v>103</v>
      </c>
      <c r="I39" s="14" t="s">
        <v>104</v>
      </c>
    </row>
    <row r="40" spans="1:9" x14ac:dyDescent="0.2">
      <c r="A40" s="12"/>
      <c r="B40" s="13" t="s">
        <v>15</v>
      </c>
      <c r="C40" s="14" t="s">
        <v>52</v>
      </c>
      <c r="D40" s="15" t="s">
        <v>53</v>
      </c>
      <c r="E40" s="14" t="s">
        <v>44</v>
      </c>
      <c r="F40" s="16" t="s">
        <v>54</v>
      </c>
      <c r="G40" s="39">
        <v>544.62</v>
      </c>
      <c r="H40" s="15" t="s">
        <v>103</v>
      </c>
      <c r="I40" s="14" t="s">
        <v>104</v>
      </c>
    </row>
    <row r="41" spans="1:9" x14ac:dyDescent="0.2">
      <c r="A41" s="12"/>
      <c r="B41" s="13" t="s">
        <v>15</v>
      </c>
      <c r="C41" s="14" t="s">
        <v>94</v>
      </c>
      <c r="D41" s="15"/>
      <c r="E41" s="14"/>
      <c r="F41" s="16"/>
      <c r="G41" s="39">
        <v>824.2</v>
      </c>
      <c r="H41" s="15" t="s">
        <v>109</v>
      </c>
      <c r="I41" s="14" t="s">
        <v>110</v>
      </c>
    </row>
    <row r="42" spans="1:9" x14ac:dyDescent="0.2">
      <c r="A42" s="12"/>
      <c r="B42" s="13" t="s">
        <v>15</v>
      </c>
      <c r="C42" s="14" t="s">
        <v>94</v>
      </c>
      <c r="D42" s="15" t="s">
        <v>11</v>
      </c>
      <c r="E42" s="14"/>
      <c r="F42" s="16" t="s">
        <v>12</v>
      </c>
      <c r="G42" s="39">
        <v>7626.72</v>
      </c>
      <c r="H42" s="15" t="s">
        <v>92</v>
      </c>
      <c r="I42" s="14" t="s">
        <v>93</v>
      </c>
    </row>
    <row r="43" spans="1:9" x14ac:dyDescent="0.2">
      <c r="A43" s="12"/>
      <c r="B43" s="13" t="s">
        <v>15</v>
      </c>
      <c r="C43" s="14" t="s">
        <v>94</v>
      </c>
      <c r="D43" s="15" t="s">
        <v>11</v>
      </c>
      <c r="E43" s="14"/>
      <c r="F43" s="16" t="s">
        <v>12</v>
      </c>
      <c r="G43" s="39">
        <v>930</v>
      </c>
      <c r="H43" s="15" t="s">
        <v>95</v>
      </c>
      <c r="I43" s="14" t="s">
        <v>96</v>
      </c>
    </row>
    <row r="44" spans="1:9" x14ac:dyDescent="0.2">
      <c r="A44" s="12"/>
      <c r="B44" s="13" t="s">
        <v>15</v>
      </c>
      <c r="C44" s="14" t="s">
        <v>94</v>
      </c>
      <c r="D44" s="15" t="s">
        <v>11</v>
      </c>
      <c r="E44" s="14"/>
      <c r="F44" s="16" t="s">
        <v>12</v>
      </c>
      <c r="G44" s="39">
        <v>186.31</v>
      </c>
      <c r="H44" s="15" t="s">
        <v>97</v>
      </c>
      <c r="I44" s="14" t="s">
        <v>98</v>
      </c>
    </row>
    <row r="45" spans="1:9" x14ac:dyDescent="0.2">
      <c r="A45" s="30"/>
      <c r="B45" s="31" t="s">
        <v>55</v>
      </c>
      <c r="C45" s="32"/>
      <c r="D45" s="33"/>
      <c r="E45" s="32"/>
      <c r="F45" s="34"/>
      <c r="G45" s="37">
        <f>SUM(G46:G66)</f>
        <v>4626.4799999999996</v>
      </c>
      <c r="H45" s="33"/>
      <c r="I45" s="32"/>
    </row>
    <row r="46" spans="1:9" x14ac:dyDescent="0.2">
      <c r="A46" s="25"/>
      <c r="B46" s="26" t="s">
        <v>55</v>
      </c>
      <c r="C46" s="27" t="s">
        <v>16</v>
      </c>
      <c r="D46" s="28" t="s">
        <v>17</v>
      </c>
      <c r="E46" s="27" t="s">
        <v>18</v>
      </c>
      <c r="F46" s="29" t="s">
        <v>56</v>
      </c>
      <c r="G46" s="38">
        <v>464.1</v>
      </c>
      <c r="H46" s="28" t="s">
        <v>103</v>
      </c>
      <c r="I46" s="27" t="s">
        <v>104</v>
      </c>
    </row>
    <row r="47" spans="1:9" x14ac:dyDescent="0.2">
      <c r="A47" s="12"/>
      <c r="B47" s="13" t="s">
        <v>55</v>
      </c>
      <c r="C47" s="14" t="s">
        <v>16</v>
      </c>
      <c r="D47" s="15" t="s">
        <v>17</v>
      </c>
      <c r="E47" s="14" t="s">
        <v>18</v>
      </c>
      <c r="F47" s="16" t="s">
        <v>57</v>
      </c>
      <c r="G47" s="39">
        <v>20.440000000000001</v>
      </c>
      <c r="H47" s="15" t="s">
        <v>103</v>
      </c>
      <c r="I47" s="14" t="s">
        <v>104</v>
      </c>
    </row>
    <row r="48" spans="1:9" x14ac:dyDescent="0.2">
      <c r="A48" s="12"/>
      <c r="B48" s="13" t="s">
        <v>55</v>
      </c>
      <c r="C48" s="14" t="s">
        <v>16</v>
      </c>
      <c r="D48" s="15" t="s">
        <v>17</v>
      </c>
      <c r="E48" s="14" t="s">
        <v>18</v>
      </c>
      <c r="F48" s="16" t="s">
        <v>58</v>
      </c>
      <c r="G48" s="39">
        <v>53.78</v>
      </c>
      <c r="H48" s="15" t="s">
        <v>103</v>
      </c>
      <c r="I48" s="14" t="s">
        <v>104</v>
      </c>
    </row>
    <row r="49" spans="1:9" x14ac:dyDescent="0.2">
      <c r="A49" s="12"/>
      <c r="B49" s="13" t="s">
        <v>55</v>
      </c>
      <c r="C49" s="14" t="s">
        <v>16</v>
      </c>
      <c r="D49" s="15" t="s">
        <v>17</v>
      </c>
      <c r="E49" s="14" t="s">
        <v>18</v>
      </c>
      <c r="F49" s="16" t="s">
        <v>59</v>
      </c>
      <c r="G49" s="39">
        <v>178.61</v>
      </c>
      <c r="H49" s="15" t="s">
        <v>103</v>
      </c>
      <c r="I49" s="14" t="s">
        <v>104</v>
      </c>
    </row>
    <row r="50" spans="1:9" x14ac:dyDescent="0.2">
      <c r="A50" s="12"/>
      <c r="B50" s="13" t="s">
        <v>55</v>
      </c>
      <c r="C50" s="14" t="s">
        <v>16</v>
      </c>
      <c r="D50" s="15" t="s">
        <v>17</v>
      </c>
      <c r="E50" s="14" t="s">
        <v>18</v>
      </c>
      <c r="F50" s="16" t="s">
        <v>60</v>
      </c>
      <c r="G50" s="39">
        <v>19.690000000000001</v>
      </c>
      <c r="H50" s="15" t="s">
        <v>103</v>
      </c>
      <c r="I50" s="14" t="s">
        <v>104</v>
      </c>
    </row>
    <row r="51" spans="1:9" x14ac:dyDescent="0.2">
      <c r="A51" s="12"/>
      <c r="B51" s="13" t="s">
        <v>55</v>
      </c>
      <c r="C51" s="14" t="s">
        <v>23</v>
      </c>
      <c r="D51" s="15" t="s">
        <v>24</v>
      </c>
      <c r="E51" s="14" t="s">
        <v>25</v>
      </c>
      <c r="F51" s="16" t="s">
        <v>61</v>
      </c>
      <c r="G51" s="39">
        <v>156.04</v>
      </c>
      <c r="H51" s="15" t="s">
        <v>103</v>
      </c>
      <c r="I51" s="14" t="s">
        <v>104</v>
      </c>
    </row>
    <row r="52" spans="1:9" x14ac:dyDescent="0.2">
      <c r="A52" s="12"/>
      <c r="B52" s="13" t="s">
        <v>55</v>
      </c>
      <c r="C52" s="14" t="s">
        <v>23</v>
      </c>
      <c r="D52" s="15" t="s">
        <v>24</v>
      </c>
      <c r="E52" s="14" t="s">
        <v>25</v>
      </c>
      <c r="F52" s="16" t="s">
        <v>62</v>
      </c>
      <c r="G52" s="39">
        <v>1049</v>
      </c>
      <c r="H52" s="15" t="s">
        <v>103</v>
      </c>
      <c r="I52" s="14" t="s">
        <v>104</v>
      </c>
    </row>
    <row r="53" spans="1:9" x14ac:dyDescent="0.2">
      <c r="A53" s="12"/>
      <c r="B53" s="13" t="s">
        <v>55</v>
      </c>
      <c r="C53" s="14" t="s">
        <v>63</v>
      </c>
      <c r="D53" s="15" t="s">
        <v>64</v>
      </c>
      <c r="E53" s="14" t="s">
        <v>65</v>
      </c>
      <c r="F53" s="16" t="s">
        <v>66</v>
      </c>
      <c r="G53" s="39">
        <v>351.58</v>
      </c>
      <c r="H53" s="15" t="s">
        <v>111</v>
      </c>
      <c r="I53" s="14" t="s">
        <v>112</v>
      </c>
    </row>
    <row r="54" spans="1:9" x14ac:dyDescent="0.2">
      <c r="A54" s="12"/>
      <c r="B54" s="13" t="s">
        <v>55</v>
      </c>
      <c r="C54" s="14" t="s">
        <v>16</v>
      </c>
      <c r="D54" s="15" t="s">
        <v>17</v>
      </c>
      <c r="E54" s="14" t="s">
        <v>18</v>
      </c>
      <c r="F54" s="16" t="s">
        <v>67</v>
      </c>
      <c r="G54" s="39">
        <v>53.88</v>
      </c>
      <c r="H54" s="15" t="s">
        <v>107</v>
      </c>
      <c r="I54" s="14" t="s">
        <v>108</v>
      </c>
    </row>
    <row r="55" spans="1:9" x14ac:dyDescent="0.2">
      <c r="A55" s="12"/>
      <c r="B55" s="13" t="s">
        <v>55</v>
      </c>
      <c r="C55" s="14" t="s">
        <v>16</v>
      </c>
      <c r="D55" s="15" t="s">
        <v>17</v>
      </c>
      <c r="E55" s="14" t="s">
        <v>18</v>
      </c>
      <c r="F55" s="16" t="s">
        <v>68</v>
      </c>
      <c r="G55" s="39">
        <v>36.22</v>
      </c>
      <c r="H55" s="15" t="s">
        <v>103</v>
      </c>
      <c r="I55" s="14" t="s">
        <v>104</v>
      </c>
    </row>
    <row r="56" spans="1:9" x14ac:dyDescent="0.2">
      <c r="A56" s="12"/>
      <c r="B56" s="13" t="s">
        <v>55</v>
      </c>
      <c r="C56" s="14" t="s">
        <v>16</v>
      </c>
      <c r="D56" s="15" t="s">
        <v>17</v>
      </c>
      <c r="E56" s="14" t="s">
        <v>18</v>
      </c>
      <c r="F56" s="16" t="s">
        <v>69</v>
      </c>
      <c r="G56" s="39">
        <v>434.6</v>
      </c>
      <c r="H56" s="15" t="s">
        <v>103</v>
      </c>
      <c r="I56" s="14" t="s">
        <v>104</v>
      </c>
    </row>
    <row r="57" spans="1:9" x14ac:dyDescent="0.2">
      <c r="A57" s="12"/>
      <c r="B57" s="13" t="s">
        <v>55</v>
      </c>
      <c r="C57" s="14" t="s">
        <v>28</v>
      </c>
      <c r="D57" s="15" t="s">
        <v>29</v>
      </c>
      <c r="E57" s="14" t="s">
        <v>30</v>
      </c>
      <c r="F57" s="16" t="s">
        <v>70</v>
      </c>
      <c r="G57" s="39">
        <v>175.67</v>
      </c>
      <c r="H57" s="15" t="s">
        <v>103</v>
      </c>
      <c r="I57" s="14" t="s">
        <v>104</v>
      </c>
    </row>
    <row r="58" spans="1:9" x14ac:dyDescent="0.2">
      <c r="A58" s="12"/>
      <c r="B58" s="13" t="s">
        <v>55</v>
      </c>
      <c r="C58" s="14" t="s">
        <v>28</v>
      </c>
      <c r="D58" s="15" t="s">
        <v>29</v>
      </c>
      <c r="E58" s="14" t="s">
        <v>30</v>
      </c>
      <c r="F58" s="16" t="s">
        <v>71</v>
      </c>
      <c r="G58" s="39">
        <v>94.08</v>
      </c>
      <c r="H58" s="15" t="s">
        <v>103</v>
      </c>
      <c r="I58" s="14" t="s">
        <v>104</v>
      </c>
    </row>
    <row r="59" spans="1:9" x14ac:dyDescent="0.2">
      <c r="A59" s="12"/>
      <c r="B59" s="13" t="s">
        <v>55</v>
      </c>
      <c r="C59" s="14" t="s">
        <v>72</v>
      </c>
      <c r="D59" s="15" t="s">
        <v>73</v>
      </c>
      <c r="E59" s="14" t="s">
        <v>25</v>
      </c>
      <c r="F59" s="16" t="s">
        <v>74</v>
      </c>
      <c r="G59" s="39">
        <v>220.5</v>
      </c>
      <c r="H59" s="15" t="s">
        <v>111</v>
      </c>
      <c r="I59" s="14" t="s">
        <v>112</v>
      </c>
    </row>
    <row r="60" spans="1:9" x14ac:dyDescent="0.2">
      <c r="A60" s="12"/>
      <c r="B60" s="13" t="s">
        <v>55</v>
      </c>
      <c r="C60" s="14" t="s">
        <v>75</v>
      </c>
      <c r="D60" s="15" t="s">
        <v>76</v>
      </c>
      <c r="E60" s="14" t="s">
        <v>44</v>
      </c>
      <c r="F60" s="16" t="s">
        <v>77</v>
      </c>
      <c r="G60" s="39">
        <v>48.18</v>
      </c>
      <c r="H60" s="15" t="s">
        <v>117</v>
      </c>
      <c r="I60" s="14" t="s">
        <v>118</v>
      </c>
    </row>
    <row r="61" spans="1:9" x14ac:dyDescent="0.2">
      <c r="A61" s="12"/>
      <c r="B61" s="13" t="s">
        <v>55</v>
      </c>
      <c r="C61" s="14" t="s">
        <v>72</v>
      </c>
      <c r="D61" s="15" t="s">
        <v>73</v>
      </c>
      <c r="E61" s="14" t="s">
        <v>25</v>
      </c>
      <c r="F61" s="16" t="s">
        <v>78</v>
      </c>
      <c r="G61" s="39">
        <v>248.85</v>
      </c>
      <c r="H61" s="15" t="s">
        <v>119</v>
      </c>
      <c r="I61" s="14" t="s">
        <v>120</v>
      </c>
    </row>
    <row r="62" spans="1:9" x14ac:dyDescent="0.2">
      <c r="A62" s="12"/>
      <c r="B62" s="13" t="s">
        <v>55</v>
      </c>
      <c r="C62" s="14" t="s">
        <v>79</v>
      </c>
      <c r="D62" s="15" t="s">
        <v>80</v>
      </c>
      <c r="E62" s="14" t="s">
        <v>81</v>
      </c>
      <c r="F62" s="16" t="s">
        <v>82</v>
      </c>
      <c r="G62" s="39">
        <v>37.19</v>
      </c>
      <c r="H62" s="24" t="s">
        <v>113</v>
      </c>
      <c r="I62" s="23" t="s">
        <v>114</v>
      </c>
    </row>
    <row r="63" spans="1:9" x14ac:dyDescent="0.2">
      <c r="A63" s="12"/>
      <c r="B63" s="13" t="s">
        <v>55</v>
      </c>
      <c r="C63" s="14" t="s">
        <v>83</v>
      </c>
      <c r="D63" s="15" t="s">
        <v>84</v>
      </c>
      <c r="E63" s="14" t="s">
        <v>25</v>
      </c>
      <c r="F63" s="16" t="s">
        <v>85</v>
      </c>
      <c r="G63" s="39">
        <v>262.79000000000002</v>
      </c>
      <c r="H63" s="24" t="s">
        <v>113</v>
      </c>
      <c r="I63" s="23" t="s">
        <v>114</v>
      </c>
    </row>
    <row r="64" spans="1:9" x14ac:dyDescent="0.2">
      <c r="A64" s="12"/>
      <c r="B64" s="13" t="s">
        <v>55</v>
      </c>
      <c r="C64" s="14" t="s">
        <v>83</v>
      </c>
      <c r="D64" s="15" t="s">
        <v>84</v>
      </c>
      <c r="E64" s="14" t="s">
        <v>25</v>
      </c>
      <c r="F64" s="16" t="s">
        <v>85</v>
      </c>
      <c r="G64" s="39">
        <v>53.78</v>
      </c>
      <c r="H64" s="15" t="s">
        <v>115</v>
      </c>
      <c r="I64" s="14" t="s">
        <v>116</v>
      </c>
    </row>
    <row r="65" spans="1:9" x14ac:dyDescent="0.2">
      <c r="A65" s="12"/>
      <c r="B65" s="13" t="s">
        <v>55</v>
      </c>
      <c r="C65" s="14" t="s">
        <v>86</v>
      </c>
      <c r="D65" s="15" t="s">
        <v>87</v>
      </c>
      <c r="E65" s="14" t="s">
        <v>25</v>
      </c>
      <c r="F65" s="16" t="s">
        <v>123</v>
      </c>
      <c r="G65" s="39">
        <v>600</v>
      </c>
      <c r="H65" s="15" t="s">
        <v>121</v>
      </c>
      <c r="I65" s="14" t="s">
        <v>122</v>
      </c>
    </row>
    <row r="66" spans="1:9" x14ac:dyDescent="0.2">
      <c r="A66" s="21"/>
      <c r="B66" s="22" t="s">
        <v>55</v>
      </c>
      <c r="C66" s="23" t="s">
        <v>86</v>
      </c>
      <c r="D66" s="24" t="s">
        <v>87</v>
      </c>
      <c r="E66" s="23" t="s">
        <v>25</v>
      </c>
      <c r="F66" s="16" t="s">
        <v>124</v>
      </c>
      <c r="G66" s="40">
        <v>67.5</v>
      </c>
      <c r="H66" s="15" t="s">
        <v>111</v>
      </c>
      <c r="I66" s="14" t="s">
        <v>112</v>
      </c>
    </row>
    <row r="67" spans="1:9" x14ac:dyDescent="0.2">
      <c r="A67" s="30"/>
      <c r="B67" s="31" t="s">
        <v>88</v>
      </c>
      <c r="C67" s="32"/>
      <c r="D67" s="33"/>
      <c r="E67" s="32"/>
      <c r="F67" s="34"/>
      <c r="G67" s="37">
        <f>G68</f>
        <v>3000</v>
      </c>
      <c r="H67" s="33"/>
      <c r="I67" s="32"/>
    </row>
    <row r="68" spans="1:9" x14ac:dyDescent="0.2">
      <c r="A68" s="48"/>
      <c r="B68" s="49" t="s">
        <v>88</v>
      </c>
      <c r="C68" s="50" t="s">
        <v>126</v>
      </c>
      <c r="D68" s="51" t="s">
        <v>127</v>
      </c>
      <c r="E68" s="50" t="s">
        <v>30</v>
      </c>
      <c r="F68" s="52" t="s">
        <v>125</v>
      </c>
      <c r="G68" s="53">
        <v>3000</v>
      </c>
      <c r="H68" s="51" t="s">
        <v>128</v>
      </c>
      <c r="I68" s="50" t="s">
        <v>129</v>
      </c>
    </row>
    <row r="69" spans="1:9" x14ac:dyDescent="0.2">
      <c r="A69" s="30"/>
      <c r="B69" s="31" t="s">
        <v>135</v>
      </c>
      <c r="C69" s="32"/>
      <c r="D69" s="33"/>
      <c r="E69" s="32"/>
      <c r="F69" s="34"/>
      <c r="G69" s="37">
        <f>SUM(G70:G71)</f>
        <v>158.80000000000001</v>
      </c>
      <c r="H69" s="33"/>
      <c r="I69" s="32"/>
    </row>
    <row r="70" spans="1:9" x14ac:dyDescent="0.2">
      <c r="A70" s="25"/>
      <c r="B70" s="26" t="s">
        <v>135</v>
      </c>
      <c r="C70" s="27" t="s">
        <v>131</v>
      </c>
      <c r="D70" s="28" t="s">
        <v>132</v>
      </c>
      <c r="E70" s="27" t="s">
        <v>25</v>
      </c>
      <c r="F70" s="29" t="s">
        <v>136</v>
      </c>
      <c r="G70" s="38">
        <v>145.30000000000001</v>
      </c>
      <c r="H70" s="28" t="s">
        <v>133</v>
      </c>
      <c r="I70" s="27" t="s">
        <v>134</v>
      </c>
    </row>
    <row r="71" spans="1:9" x14ac:dyDescent="0.2">
      <c r="A71" s="54"/>
      <c r="B71" s="55" t="s">
        <v>135</v>
      </c>
      <c r="C71" s="56" t="s">
        <v>131</v>
      </c>
      <c r="D71" s="57" t="s">
        <v>132</v>
      </c>
      <c r="E71" s="56" t="s">
        <v>25</v>
      </c>
      <c r="F71" s="58" t="s">
        <v>137</v>
      </c>
      <c r="G71" s="59">
        <v>13.5</v>
      </c>
      <c r="H71" s="57" t="s">
        <v>133</v>
      </c>
      <c r="I71" s="56" t="s">
        <v>134</v>
      </c>
    </row>
    <row r="72" spans="1:9" x14ac:dyDescent="0.2">
      <c r="A72" s="42"/>
      <c r="B72" s="43"/>
      <c r="C72" s="44"/>
      <c r="D72" s="45"/>
      <c r="E72" s="44"/>
      <c r="F72" s="46"/>
      <c r="G72" s="47">
        <f>G11+G13+G17+G23+G45+G67+G69</f>
        <v>174607.04</v>
      </c>
      <c r="H72" s="45"/>
      <c r="I72" s="44"/>
    </row>
    <row r="73" spans="1:9" x14ac:dyDescent="0.2">
      <c r="A73" s="10"/>
      <c r="B73" s="7"/>
      <c r="C73" s="6"/>
      <c r="D73" s="8"/>
      <c r="E73" s="6"/>
      <c r="F73" s="9"/>
      <c r="G73" s="41"/>
      <c r="H73" s="8"/>
      <c r="I73" s="6"/>
    </row>
    <row r="75" spans="1:9" x14ac:dyDescent="0.2">
      <c r="B75" s="3" t="s">
        <v>130</v>
      </c>
    </row>
    <row r="76" spans="1:9" x14ac:dyDescent="0.2">
      <c r="B76" s="3" t="s">
        <v>89</v>
      </c>
    </row>
    <row r="77" spans="1:9" x14ac:dyDescent="0.2">
      <c r="B77" s="3" t="s">
        <v>90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2025-07-31T08:08:37Z</dcterms:created>
  <dcterms:modified xsi:type="dcterms:W3CDTF">2025-07-31T09:13:15Z</dcterms:modified>
</cp:coreProperties>
</file>