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acunovodstvo\Desktop\TRANSPARENTNOST\"/>
    </mc:Choice>
  </mc:AlternateContent>
  <bookViews>
    <workbookView xWindow="0" yWindow="0" windowWidth="20835" windowHeight="8025"/>
  </bookViews>
  <sheets>
    <sheet name="po datumima" sheetId="1" r:id="rId1"/>
  </sheets>
  <definedNames>
    <definedName name="_xlnm.Print_Area" localSheetId="0">'po datumima'!$A$1:$I$156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1" i="1" l="1"/>
  <c r="G148" i="1"/>
  <c r="G119" i="1"/>
  <c r="G102" i="1"/>
  <c r="G100" i="1"/>
  <c r="G95" i="1"/>
  <c r="G69" i="1"/>
  <c r="G50" i="1"/>
  <c r="G45" i="1"/>
  <c r="G19" i="1"/>
  <c r="G13" i="1"/>
  <c r="G11" i="1"/>
</calcChain>
</file>

<file path=xl/sharedStrings.xml><?xml version="1.0" encoding="utf-8"?>
<sst xmlns="http://schemas.openxmlformats.org/spreadsheetml/2006/main" count="907" uniqueCount="260">
  <si>
    <t>Naziv škole: Osnovna škola Dobriša Cesarić Požega</t>
  </si>
  <si>
    <t>Adresa: Slavonska 8</t>
  </si>
  <si>
    <t>OIB: 58790090389</t>
  </si>
  <si>
    <t>datum</t>
  </si>
  <si>
    <t>primatelj</t>
  </si>
  <si>
    <t>OIB</t>
  </si>
  <si>
    <t>mjesto</t>
  </si>
  <si>
    <t>broj plaćenog računa</t>
  </si>
  <si>
    <t>plaćeni iznos</t>
  </si>
  <si>
    <t>konto</t>
  </si>
  <si>
    <t>6.5.2025.</t>
  </si>
  <si>
    <t/>
  </si>
  <si>
    <t xml:space="preserve">                                                                                </t>
  </si>
  <si>
    <t>7.5.2025.</t>
  </si>
  <si>
    <t xml:space="preserve">Hotel Osijek d.o.o. za turizam                                                  </t>
  </si>
  <si>
    <t>58839546584</t>
  </si>
  <si>
    <t xml:space="preserve">OSIJEK                                                      </t>
  </si>
  <si>
    <t xml:space="preserve">1292/HO1/250                                                                    </t>
  </si>
  <si>
    <t>9.5.2025.</t>
  </si>
  <si>
    <t xml:space="preserve">KTC D.D.                                                                        </t>
  </si>
  <si>
    <t>95970838122</t>
  </si>
  <si>
    <t xml:space="preserve">KRIŽEVCI                                                    </t>
  </si>
  <si>
    <t xml:space="preserve">44-03965-25                                                                     </t>
  </si>
  <si>
    <t xml:space="preserve">44-03979-25                                                                     </t>
  </si>
  <si>
    <t xml:space="preserve">44-03988-25                                                                     </t>
  </si>
  <si>
    <t xml:space="preserve">44-03990-25                                                                     </t>
  </si>
  <si>
    <t xml:space="preserve">44-04021-25                                                                     </t>
  </si>
  <si>
    <t xml:space="preserve">44-04053-25                                                                     </t>
  </si>
  <si>
    <t xml:space="preserve">44-04223-25                                                                     </t>
  </si>
  <si>
    <t>LEDO plus društvo s ograničenom odgovornošću za proizvodnju i promet sladoleda i</t>
  </si>
  <si>
    <t>07179054100</t>
  </si>
  <si>
    <t xml:space="preserve">ZAGREB                                                      </t>
  </si>
  <si>
    <t xml:space="preserve">89579/900/900                                                                   </t>
  </si>
  <si>
    <t xml:space="preserve">89578/900/900                                                                   </t>
  </si>
  <si>
    <t xml:space="preserve">44-04222-25                                                                     </t>
  </si>
  <si>
    <t xml:space="preserve">44-04221-25                                                                     </t>
  </si>
  <si>
    <t xml:space="preserve">MESNA INDUSTRIJA RAVLIĆ D.O.O.                                                  </t>
  </si>
  <si>
    <t>38495941444</t>
  </si>
  <si>
    <t xml:space="preserve">2768-1-1                                                                        </t>
  </si>
  <si>
    <t xml:space="preserve">2769-1-1                                                                        </t>
  </si>
  <si>
    <t xml:space="preserve">2770-1-1                                                                        </t>
  </si>
  <si>
    <t xml:space="preserve">PM ĐIMOTI                                                                       </t>
  </si>
  <si>
    <t>48614445820</t>
  </si>
  <si>
    <t xml:space="preserve">POŽEGA                                                      </t>
  </si>
  <si>
    <t xml:space="preserve">28                                                                              </t>
  </si>
  <si>
    <t xml:space="preserve">AGRONOM društvo s ograničenom odgovornošću za trgovinu na malo i veliko         </t>
  </si>
  <si>
    <t>67793044823</t>
  </si>
  <si>
    <t xml:space="preserve">2209-2-1                                                                        </t>
  </si>
  <si>
    <t xml:space="preserve">VINDIJA D.D.                                                                    </t>
  </si>
  <si>
    <t>44138062462</t>
  </si>
  <si>
    <t xml:space="preserve">VARAŽDIN                                                    </t>
  </si>
  <si>
    <t xml:space="preserve">349346/550/5                                                                    </t>
  </si>
  <si>
    <t xml:space="preserve">PEKARA ŠAFAR                                                                    </t>
  </si>
  <si>
    <t>34190360237</t>
  </si>
  <si>
    <t xml:space="preserve">PLETERNICA                                                  </t>
  </si>
  <si>
    <t xml:space="preserve">241/1/2                                                                         </t>
  </si>
  <si>
    <t xml:space="preserve">ZAPOSLENICI                                                                     </t>
  </si>
  <si>
    <t xml:space="preserve">           </t>
  </si>
  <si>
    <t xml:space="preserve">                                                            </t>
  </si>
  <si>
    <t>12.5.2025.</t>
  </si>
  <si>
    <t>19.5.2025.</t>
  </si>
  <si>
    <t xml:space="preserve">IBIS USLUGE D.O.O.                                                              </t>
  </si>
  <si>
    <t>44734044062</t>
  </si>
  <si>
    <t xml:space="preserve">NAŠICE                                                      </t>
  </si>
  <si>
    <t xml:space="preserve">85/1/1                                                                          </t>
  </si>
  <si>
    <t xml:space="preserve">44-04294-25                                                                     </t>
  </si>
  <si>
    <t xml:space="preserve">44-04296-25                                                                     </t>
  </si>
  <si>
    <t xml:space="preserve">44-04473-25                                                                     </t>
  </si>
  <si>
    <t xml:space="preserve">44-04471-25                                                                     </t>
  </si>
  <si>
    <t xml:space="preserve">44-04472-25                                                                     </t>
  </si>
  <si>
    <t xml:space="preserve">95076/900/900                                                                   </t>
  </si>
  <si>
    <t xml:space="preserve">95075/900/900                                                                   </t>
  </si>
  <si>
    <t xml:space="preserve">GRAD POŽEGA                                                                     </t>
  </si>
  <si>
    <t>95699596710</t>
  </si>
  <si>
    <t xml:space="preserve">32277741                                                                        </t>
  </si>
  <si>
    <t xml:space="preserve">PIN EXCLUSIVE D.O.O.                                                            </t>
  </si>
  <si>
    <t>24320014408</t>
  </si>
  <si>
    <t xml:space="preserve">284/POSL1/3                                                                     </t>
  </si>
  <si>
    <t xml:space="preserve">VELDIĆ - PROMET D.O.O.                                                          </t>
  </si>
  <si>
    <t>39281147133</t>
  </si>
  <si>
    <t xml:space="preserve">VELIKA GORICA                                               </t>
  </si>
  <si>
    <t xml:space="preserve">572-01-1                                                                        </t>
  </si>
  <si>
    <t xml:space="preserve">HRVATSKI TELEKOM D.D.                                                           </t>
  </si>
  <si>
    <t>81793146560</t>
  </si>
  <si>
    <t xml:space="preserve">5005020576-308-8                                                                </t>
  </si>
  <si>
    <t xml:space="preserve">HRVATSKA POŠTA D.D.                                                             </t>
  </si>
  <si>
    <t>87311810356</t>
  </si>
  <si>
    <t xml:space="preserve">6671-92006-2                                                                    </t>
  </si>
  <si>
    <t xml:space="preserve">ALLES D.O.O.                                                                    </t>
  </si>
  <si>
    <t>23412849119</t>
  </si>
  <si>
    <t xml:space="preserve">9455/1/1                                                                        </t>
  </si>
  <si>
    <t xml:space="preserve">UČENICI                                                                         </t>
  </si>
  <si>
    <t>20.5.2025.</t>
  </si>
  <si>
    <t xml:space="preserve">JYSK d.o.o.                                                                     </t>
  </si>
  <si>
    <t>64729046835</t>
  </si>
  <si>
    <t xml:space="preserve">10145/V630/10105                                                                </t>
  </si>
  <si>
    <t xml:space="preserve">44-04613-25                                                                     </t>
  </si>
  <si>
    <t xml:space="preserve">44-04615-25                                                                     </t>
  </si>
  <si>
    <t xml:space="preserve">44-04616-25                                                                     </t>
  </si>
  <si>
    <t xml:space="preserve">JELUŠIĆ D.O.O.                                                                  </t>
  </si>
  <si>
    <t>09427956589</t>
  </si>
  <si>
    <t xml:space="preserve">KAPTOL                                                      </t>
  </si>
  <si>
    <t xml:space="preserve">287/1/1                                                                         </t>
  </si>
  <si>
    <t xml:space="preserve">44-04795-25                                                                     </t>
  </si>
  <si>
    <t xml:space="preserve">44-04796-25                                                                     </t>
  </si>
  <si>
    <t xml:space="preserve">44-04797-25                                                                     </t>
  </si>
  <si>
    <t xml:space="preserve">MODERNPAK D.O.O.                                                                </t>
  </si>
  <si>
    <t>53408794352</t>
  </si>
  <si>
    <t xml:space="preserve">26/2/2                                                                          </t>
  </si>
  <si>
    <t xml:space="preserve">365541/550/5                                                                    </t>
  </si>
  <si>
    <t xml:space="preserve">365538/550/5                                                                    </t>
  </si>
  <si>
    <t xml:space="preserve">365540/550/5                                                                    </t>
  </si>
  <si>
    <t xml:space="preserve">365539/550/5                                                                    </t>
  </si>
  <si>
    <t xml:space="preserve">273880/242/5                                                                    </t>
  </si>
  <si>
    <t xml:space="preserve">248/1/2                                                                         </t>
  </si>
  <si>
    <t xml:space="preserve">3219-1-1                                                                        </t>
  </si>
  <si>
    <t xml:space="preserve">3220-1-1                                                                        </t>
  </si>
  <si>
    <t xml:space="preserve">3221-1-1                                                                        </t>
  </si>
  <si>
    <t xml:space="preserve">3222-1-1                                                                        </t>
  </si>
  <si>
    <t xml:space="preserve">3223-1-1                                                                        </t>
  </si>
  <si>
    <t xml:space="preserve">NOVAK DMD                                                                       </t>
  </si>
  <si>
    <t>65892433946</t>
  </si>
  <si>
    <t xml:space="preserve">72/1/4                                                                          </t>
  </si>
  <si>
    <t xml:space="preserve">73/1/4                                                                          </t>
  </si>
  <si>
    <t xml:space="preserve">86/1/4                                                                          </t>
  </si>
  <si>
    <t xml:space="preserve">SLAVONIJA BUS d.o.o. za prijevoz putnika, robe i export-import                  </t>
  </si>
  <si>
    <t>84931084664</t>
  </si>
  <si>
    <t xml:space="preserve">VELIKA KOPANICA                                             </t>
  </si>
  <si>
    <t>22.5.2025.</t>
  </si>
  <si>
    <t xml:space="preserve">INTERSPORT H D.O.O.                                                             </t>
  </si>
  <si>
    <t>87301734795</t>
  </si>
  <si>
    <t xml:space="preserve">SESVETE                                                     </t>
  </si>
  <si>
    <t xml:space="preserve">44-11200-1                                                                      </t>
  </si>
  <si>
    <t>27.5.2025.</t>
  </si>
  <si>
    <t>28.5.2025.</t>
  </si>
  <si>
    <t xml:space="preserve">DABAR, VL. IVAN PAPAC                                                           </t>
  </si>
  <si>
    <t>45986412402</t>
  </si>
  <si>
    <t xml:space="preserve">283/POSL1/2                                                                     </t>
  </si>
  <si>
    <t xml:space="preserve">HEP-OPSKRBA D.O.O.                                                              </t>
  </si>
  <si>
    <t>63073332379</t>
  </si>
  <si>
    <t xml:space="preserve">00140003006-250420-3                                                            </t>
  </si>
  <si>
    <t xml:space="preserve">IN KONZALTING d.o.o. za poslovne usluge                                         </t>
  </si>
  <si>
    <t>30875517927</t>
  </si>
  <si>
    <t xml:space="preserve">SLAVONSKI BROD                                              </t>
  </si>
  <si>
    <t xml:space="preserve">202-25                                                                          </t>
  </si>
  <si>
    <t xml:space="preserve">KOMUNALAC POŽEGA D.O.O.                                                         </t>
  </si>
  <si>
    <t>99740428762</t>
  </si>
  <si>
    <t xml:space="preserve">3771/KG3/1                                                                      </t>
  </si>
  <si>
    <t xml:space="preserve">3772/KG3/1                                                                      </t>
  </si>
  <si>
    <t xml:space="preserve">FINANCIJSKA AGENCIJA                                                            </t>
  </si>
  <si>
    <t>85821130368</t>
  </si>
  <si>
    <t xml:space="preserve">25-0425-0232744                                                                 </t>
  </si>
  <si>
    <t xml:space="preserve">SLAVONIJAPAPIR D.O.O.                                                           </t>
  </si>
  <si>
    <t>22605786111</t>
  </si>
  <si>
    <t xml:space="preserve">1323/1/10                                                                       </t>
  </si>
  <si>
    <t xml:space="preserve">1324/1/10                                                                       </t>
  </si>
  <si>
    <t xml:space="preserve">1326/1/10                                                                       </t>
  </si>
  <si>
    <t xml:space="preserve">HEP-PLIN D.O.O.                                                                 </t>
  </si>
  <si>
    <t>41317489366</t>
  </si>
  <si>
    <t xml:space="preserve">371000298760                                                                    </t>
  </si>
  <si>
    <t xml:space="preserve">362000178962                                                                    </t>
  </si>
  <si>
    <t>SRAKOVČIĆ društvo s ograničenom odgovornošću za ugostiteljstvo, turizam i turist</t>
  </si>
  <si>
    <t>64204289689</t>
  </si>
  <si>
    <t xml:space="preserve">KARLOVAC                                                    </t>
  </si>
  <si>
    <t xml:space="preserve">117/2001/3                                                                      </t>
  </si>
  <si>
    <t xml:space="preserve">DM-DROGERIE MARKT D.O.O.                                                        </t>
  </si>
  <si>
    <t>94124811986</t>
  </si>
  <si>
    <t xml:space="preserve">332-2306315003-6                                                                </t>
  </si>
  <si>
    <t>29.5.2025.</t>
  </si>
  <si>
    <t xml:space="preserve">44-04898-25                                                                     </t>
  </si>
  <si>
    <t xml:space="preserve">LEPRINKA D.O.O.                                                                 </t>
  </si>
  <si>
    <t>27332507825</t>
  </si>
  <si>
    <t xml:space="preserve">IČIĆI                                                       </t>
  </si>
  <si>
    <t xml:space="preserve">629/1/1                                                                         </t>
  </si>
  <si>
    <t xml:space="preserve">112669/900/900                                                                  </t>
  </si>
  <si>
    <t xml:space="preserve">44-049209-25                                                                    </t>
  </si>
  <si>
    <t xml:space="preserve">44-05007-25                                                                     </t>
  </si>
  <si>
    <t xml:space="preserve">44-05033-25                                                                     </t>
  </si>
  <si>
    <t xml:space="preserve">JAVNA VATROGASNA POSTROJBA                                                      </t>
  </si>
  <si>
    <t>83816714601</t>
  </si>
  <si>
    <t xml:space="preserve">105-05-25/000039                                                                </t>
  </si>
  <si>
    <t xml:space="preserve">44-05064-25                                                                     </t>
  </si>
  <si>
    <t xml:space="preserve">TEKIJA D.O.O.                                                                   </t>
  </si>
  <si>
    <t>57790565988</t>
  </si>
  <si>
    <t xml:space="preserve">5648/T5/2                                                                       </t>
  </si>
  <si>
    <t xml:space="preserve">52648/T5/2                                                                      </t>
  </si>
  <si>
    <t xml:space="preserve">5322/T5/2                                                                       </t>
  </si>
  <si>
    <t xml:space="preserve">3224-1-1                                                                        </t>
  </si>
  <si>
    <t xml:space="preserve">3225-1-1                                                                        </t>
  </si>
  <si>
    <t xml:space="preserve">293837/242/5                                                                    </t>
  </si>
  <si>
    <t xml:space="preserve">3385-1-1                                                                        </t>
  </si>
  <si>
    <t xml:space="preserve">391347/550/5                                                                    </t>
  </si>
  <si>
    <t xml:space="preserve">391346/550/5                                                                    </t>
  </si>
  <si>
    <t xml:space="preserve">391348/550/5                                                                    </t>
  </si>
  <si>
    <t xml:space="preserve">408612/550/5                                                                    </t>
  </si>
  <si>
    <t xml:space="preserve">408613/550/5                                                                    </t>
  </si>
  <si>
    <t xml:space="preserve">308583/242/5                                                                    </t>
  </si>
  <si>
    <t xml:space="preserve">1325/1/10                                                                       </t>
  </si>
  <si>
    <t xml:space="preserve">1327/1/10                                                                       </t>
  </si>
  <si>
    <t>EZEKIEL jednostavno društvo s ograničenom odgovornošću za trgovinu, savjetovanje</t>
  </si>
  <si>
    <t>84286361618</t>
  </si>
  <si>
    <t xml:space="preserve">93/1/2                                                                          </t>
  </si>
  <si>
    <t xml:space="preserve">321704/242/5                                                                    </t>
  </si>
  <si>
    <t xml:space="preserve">425307/550/5                                                                    </t>
  </si>
  <si>
    <t xml:space="preserve">425306/550/5                                                                    </t>
  </si>
  <si>
    <t>30.5.2025.</t>
  </si>
  <si>
    <t xml:space="preserve">ADDIKO BANK D.D.                                                                </t>
  </si>
  <si>
    <t>14036333877</t>
  </si>
  <si>
    <t xml:space="preserve">voditelj računovodstva: Silvija Soukup                           </t>
  </si>
  <si>
    <t xml:space="preserve">odgovorna osoba: mr.sc. Lidija Pecko                      </t>
  </si>
  <si>
    <t>IZVJEŠĆE O TROŠENJU SREDSTAVA ZA SVIBANJ 2025.</t>
  </si>
  <si>
    <t>datum izvješća: 16 lipnja 2025.</t>
  </si>
  <si>
    <t>3111</t>
  </si>
  <si>
    <t>Plaće za redovan rad</t>
  </si>
  <si>
    <t>3132</t>
  </si>
  <si>
    <t>Doprinosi za obvezno zdravstveno osiguranje</t>
  </si>
  <si>
    <t>3212</t>
  </si>
  <si>
    <t xml:space="preserve">Naknade za prijevoz, za rad na terenu i odvojeni život </t>
  </si>
  <si>
    <t>3299</t>
  </si>
  <si>
    <t>Ostali nespomenuti rashodi poslovanja</t>
  </si>
  <si>
    <t>3211</t>
  </si>
  <si>
    <t>Službena putovanja</t>
  </si>
  <si>
    <t>3113</t>
  </si>
  <si>
    <t>Plaće za prekovremeni rad</t>
  </si>
  <si>
    <t>3114</t>
  </si>
  <si>
    <t>Plaće za posebne uvjete rada</t>
  </si>
  <si>
    <t>3222</t>
  </si>
  <si>
    <t>Materijal i sirovine</t>
  </si>
  <si>
    <t>3232</t>
  </si>
  <si>
    <t>Usluge tekućeg i investicijskog održavanja</t>
  </si>
  <si>
    <t>3225</t>
  </si>
  <si>
    <t>Sitan inventar i auto gume</t>
  </si>
  <si>
    <t>3234</t>
  </si>
  <si>
    <t>Komunalne usluge</t>
  </si>
  <si>
    <t>3221</t>
  </si>
  <si>
    <t>Uredski materijal i ostali materijalni rashodi</t>
  </si>
  <si>
    <t>3224</t>
  </si>
  <si>
    <t>Materijal i dijelovi za tekuće i investicijsko održavanje</t>
  </si>
  <si>
    <t>3231</t>
  </si>
  <si>
    <t>Usluge telefona, pošte i prijevoza</t>
  </si>
  <si>
    <t>3235</t>
  </si>
  <si>
    <t>Zakupnine i najamnine</t>
  </si>
  <si>
    <t>3239</t>
  </si>
  <si>
    <t>Ostale usluge</t>
  </si>
  <si>
    <t>3214</t>
  </si>
  <si>
    <t>Ostale naknade  troškova zaposlenima</t>
  </si>
  <si>
    <t>3121</t>
  </si>
  <si>
    <t xml:space="preserve">Ostali rashodi za zaposlene </t>
  </si>
  <si>
    <t>304-2306311017-0</t>
  </si>
  <si>
    <t>3223</t>
  </si>
  <si>
    <t>Energija</t>
  </si>
  <si>
    <t>3238</t>
  </si>
  <si>
    <t xml:space="preserve">Računalne usluge  </t>
  </si>
  <si>
    <t>3812</t>
  </si>
  <si>
    <t>Tekuće donacije u naravi</t>
  </si>
  <si>
    <t>VRBOVEC</t>
  </si>
  <si>
    <t>3431</t>
  </si>
  <si>
    <t>Bankarske usluge i usluge platnog prometa</t>
  </si>
  <si>
    <t>97541-092-21-25</t>
  </si>
  <si>
    <t>95768-092-21-25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</si>
</sst>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\-mm\-yyyy"/>
  </numFmts>
  <fonts count="7" x14ac:knownFonts="1"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/>
    <xf numFmtId="0" fontId="2" fillId="0" borderId="0" xfId="0" applyFont="1"/>
    <xf numFmtId="164" fontId="1" fillId="0" borderId="0" xfId="0" applyNumberFormat="1" applyFont="1"/>
    <xf numFmtId="49" fontId="1" fillId="0" borderId="0" xfId="0" applyNumberFormat="1" applyFont="1"/>
    <xf numFmtId="49" fontId="1" fillId="0" borderId="0" xfId="0" applyNumberFormat="1" applyFont="1" applyAlignment="1">
      <alignment horizontal="left"/>
    </xf>
    <xf numFmtId="0" fontId="1" fillId="0" borderId="1" xfId="0" applyFont="1" applyBorder="1"/>
    <xf numFmtId="164" fontId="1" fillId="0" borderId="1" xfId="0" applyNumberFormat="1" applyFont="1" applyBorder="1"/>
    <xf numFmtId="49" fontId="1" fillId="0" borderId="1" xfId="0" applyNumberFormat="1" applyFont="1" applyBorder="1"/>
    <xf numFmtId="49" fontId="1" fillId="0" borderId="1" xfId="0" applyNumberFormat="1" applyFont="1" applyBorder="1" applyAlignment="1">
      <alignment horizontal="left"/>
    </xf>
    <xf numFmtId="0" fontId="6" fillId="0" borderId="1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6" fillId="0" borderId="3" xfId="0" applyFont="1" applyBorder="1" applyAlignment="1">
      <alignment horizontal="center"/>
    </xf>
    <xf numFmtId="164" fontId="1" fillId="0" borderId="3" xfId="0" applyNumberFormat="1" applyFont="1" applyBorder="1"/>
    <xf numFmtId="0" fontId="1" fillId="0" borderId="3" xfId="0" applyFont="1" applyBorder="1"/>
    <xf numFmtId="49" fontId="1" fillId="0" borderId="3" xfId="0" applyNumberFormat="1" applyFont="1" applyBorder="1"/>
    <xf numFmtId="49" fontId="1" fillId="0" borderId="3" xfId="0" applyNumberFormat="1" applyFont="1" applyBorder="1" applyAlignment="1">
      <alignment horizontal="left"/>
    </xf>
    <xf numFmtId="0" fontId="3" fillId="2" borderId="2" xfId="0" applyFont="1" applyFill="1" applyBorder="1"/>
    <xf numFmtId="164" fontId="3" fillId="2" borderId="2" xfId="0" applyNumberFormat="1" applyFont="1" applyFill="1" applyBorder="1"/>
    <xf numFmtId="49" fontId="3" fillId="2" borderId="2" xfId="0" applyNumberFormat="1" applyFont="1" applyFill="1" applyBorder="1"/>
    <xf numFmtId="49" fontId="3" fillId="2" borderId="2" xfId="0" applyNumberFormat="1" applyFont="1" applyFill="1" applyBorder="1" applyAlignment="1">
      <alignment horizontal="left"/>
    </xf>
    <xf numFmtId="0" fontId="6" fillId="0" borderId="5" xfId="0" applyFont="1" applyBorder="1" applyAlignment="1">
      <alignment horizontal="center"/>
    </xf>
    <xf numFmtId="164" fontId="1" fillId="0" borderId="5" xfId="0" applyNumberFormat="1" applyFont="1" applyBorder="1"/>
    <xf numFmtId="0" fontId="1" fillId="0" borderId="5" xfId="0" applyFont="1" applyBorder="1"/>
    <xf numFmtId="49" fontId="1" fillId="0" borderId="5" xfId="0" applyNumberFormat="1" applyFont="1" applyBorder="1"/>
    <xf numFmtId="49" fontId="1" fillId="0" borderId="5" xfId="0" applyNumberFormat="1" applyFont="1" applyBorder="1" applyAlignment="1">
      <alignment horizontal="left"/>
    </xf>
    <xf numFmtId="0" fontId="5" fillId="0" borderId="2" xfId="0" applyFont="1" applyBorder="1" applyAlignment="1">
      <alignment horizontal="center"/>
    </xf>
    <xf numFmtId="164" fontId="3" fillId="0" borderId="2" xfId="0" applyNumberFormat="1" applyFont="1" applyBorder="1"/>
    <xf numFmtId="0" fontId="3" fillId="0" borderId="2" xfId="0" applyFont="1" applyBorder="1"/>
    <xf numFmtId="49" fontId="3" fillId="0" borderId="2" xfId="0" applyNumberFormat="1" applyFont="1" applyBorder="1"/>
    <xf numFmtId="49" fontId="3" fillId="0" borderId="2" xfId="0" applyNumberFormat="1" applyFont="1" applyBorder="1" applyAlignment="1">
      <alignment horizontal="left"/>
    </xf>
    <xf numFmtId="0" fontId="6" fillId="0" borderId="6" xfId="0" applyFont="1" applyBorder="1" applyAlignment="1">
      <alignment horizontal="center"/>
    </xf>
    <xf numFmtId="164" fontId="1" fillId="0" borderId="6" xfId="0" applyNumberFormat="1" applyFont="1" applyBorder="1"/>
    <xf numFmtId="0" fontId="1" fillId="0" borderId="6" xfId="0" applyFont="1" applyBorder="1"/>
    <xf numFmtId="49" fontId="1" fillId="0" borderId="6" xfId="0" applyNumberFormat="1" applyFont="1" applyBorder="1"/>
    <xf numFmtId="49" fontId="1" fillId="0" borderId="6" xfId="0" applyNumberFormat="1" applyFont="1" applyBorder="1" applyAlignment="1">
      <alignment horizontal="left"/>
    </xf>
    <xf numFmtId="0" fontId="5" fillId="2" borderId="7" xfId="0" applyFont="1" applyFill="1" applyBorder="1" applyAlignment="1">
      <alignment horizontal="center"/>
    </xf>
    <xf numFmtId="164" fontId="3" fillId="2" borderId="7" xfId="0" applyNumberFormat="1" applyFont="1" applyFill="1" applyBorder="1"/>
    <xf numFmtId="0" fontId="3" fillId="2" borderId="7" xfId="0" applyFont="1" applyFill="1" applyBorder="1"/>
    <xf numFmtId="49" fontId="3" fillId="2" borderId="7" xfId="0" applyNumberFormat="1" applyFont="1" applyFill="1" applyBorder="1"/>
    <xf numFmtId="49" fontId="3" fillId="2" borderId="7" xfId="0" applyNumberFormat="1" applyFont="1" applyFill="1" applyBorder="1" applyAlignment="1">
      <alignment horizontal="left"/>
    </xf>
    <xf numFmtId="0" fontId="6" fillId="0" borderId="4" xfId="0" applyFont="1" applyBorder="1" applyAlignment="1">
      <alignment horizontal="center"/>
    </xf>
    <xf numFmtId="164" fontId="1" fillId="0" borderId="4" xfId="0" applyNumberFormat="1" applyFont="1" applyBorder="1"/>
    <xf numFmtId="0" fontId="1" fillId="0" borderId="4" xfId="0" applyFont="1" applyBorder="1"/>
    <xf numFmtId="49" fontId="1" fillId="0" borderId="4" xfId="0" applyNumberFormat="1" applyFont="1" applyBorder="1"/>
    <xf numFmtId="49" fontId="1" fillId="0" borderId="4" xfId="0" applyNumberFormat="1" applyFont="1" applyBorder="1" applyAlignment="1">
      <alignment horizontal="left"/>
    </xf>
    <xf numFmtId="4" fontId="1" fillId="0" borderId="0" xfId="0" applyNumberFormat="1" applyFont="1" applyAlignment="1">
      <alignment horizontal="right"/>
    </xf>
    <xf numFmtId="4" fontId="3" fillId="2" borderId="2" xfId="0" applyNumberFormat="1" applyFont="1" applyFill="1" applyBorder="1" applyAlignment="1">
      <alignment horizontal="right"/>
    </xf>
    <xf numFmtId="4" fontId="3" fillId="0" borderId="2" xfId="0" applyNumberFormat="1" applyFont="1" applyBorder="1" applyAlignment="1">
      <alignment horizontal="right"/>
    </xf>
    <xf numFmtId="4" fontId="1" fillId="0" borderId="5" xfId="0" applyNumberFormat="1" applyFont="1" applyBorder="1" applyAlignment="1">
      <alignment horizontal="right"/>
    </xf>
    <xf numFmtId="4" fontId="1" fillId="0" borderId="3" xfId="0" applyNumberFormat="1" applyFont="1" applyBorder="1" applyAlignment="1">
      <alignment horizontal="right"/>
    </xf>
    <xf numFmtId="4" fontId="1" fillId="0" borderId="6" xfId="0" applyNumberFormat="1" applyFont="1" applyBorder="1" applyAlignment="1">
      <alignment horizontal="right"/>
    </xf>
    <xf numFmtId="4" fontId="1" fillId="0" borderId="4" xfId="0" applyNumberFormat="1" applyFont="1" applyBorder="1" applyAlignment="1">
      <alignment horizontal="right"/>
    </xf>
    <xf numFmtId="4" fontId="3" fillId="2" borderId="7" xfId="0" applyNumberFormat="1" applyFont="1" applyFill="1" applyBorder="1" applyAlignment="1">
      <alignment horizontal="right"/>
    </xf>
    <xf numFmtId="4" fontId="1" fillId="0" borderId="1" xfId="0" applyNumberFormat="1" applyFont="1" applyBorder="1" applyAlignment="1">
      <alignment horizontal="right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156"/>
  <sheetViews>
    <sheetView tabSelected="1" topLeftCell="A118" workbookViewId="0">
      <selection activeCell="G152" sqref="G152"/>
    </sheetView>
  </sheetViews>
  <sheetFormatPr defaultRowHeight="12.75" x14ac:dyDescent="0.2"/>
  <cols>
    <col min="1" max="1" width="3.7109375" style="1" customWidth="1"/>
    <col min="2" max="2" width="12.7109375" style="3" customWidth="1"/>
    <col min="3" max="3" width="29" style="1" customWidth="1"/>
    <col min="4" max="4" width="12.7109375" style="4" customWidth="1"/>
    <col min="5" max="5" width="14.5703125" style="1" customWidth="1"/>
    <col min="6" max="6" width="24.7109375" style="5" customWidth="1"/>
    <col min="7" max="7" width="12.7109375" style="46" customWidth="1"/>
    <col min="8" max="8" width="10.7109375" style="4" customWidth="1"/>
    <col min="9" max="9" width="47.140625" style="1" customWidth="1"/>
    <col min="10" max="16384" width="9.140625" style="1"/>
  </cols>
  <sheetData>
    <row r="2" spans="1:9" ht="15.75" x14ac:dyDescent="0.25">
      <c r="A2" s="2" t="s">
        <v>0</v>
      </c>
    </row>
    <row r="3" spans="1:9" ht="15.75" x14ac:dyDescent="0.25">
      <c r="A3" s="2" t="s">
        <v>1</v>
      </c>
    </row>
    <row r="4" spans="1:9" ht="15.75" x14ac:dyDescent="0.25">
      <c r="A4" s="2" t="s">
        <v>2</v>
      </c>
    </row>
    <row r="6" spans="1:9" ht="18.75" x14ac:dyDescent="0.3">
      <c r="A6" s="11" t="s">
        <v>210</v>
      </c>
      <c r="B6" s="11"/>
      <c r="C6" s="11"/>
      <c r="D6" s="11"/>
      <c r="E6" s="11"/>
      <c r="F6" s="11"/>
      <c r="G6" s="11"/>
      <c r="H6" s="11"/>
      <c r="I6" s="11"/>
    </row>
    <row r="10" spans="1:9" x14ac:dyDescent="0.2">
      <c r="A10" s="17"/>
      <c r="B10" s="18" t="s">
        <v>3</v>
      </c>
      <c r="C10" s="17" t="s">
        <v>4</v>
      </c>
      <c r="D10" s="19" t="s">
        <v>5</v>
      </c>
      <c r="E10" s="17" t="s">
        <v>6</v>
      </c>
      <c r="F10" s="20" t="s">
        <v>7</v>
      </c>
      <c r="G10" s="47" t="s">
        <v>8</v>
      </c>
      <c r="H10" s="19" t="s">
        <v>9</v>
      </c>
      <c r="I10" s="17"/>
    </row>
    <row r="11" spans="1:9" x14ac:dyDescent="0.2">
      <c r="A11" s="26"/>
      <c r="B11" s="27" t="s">
        <v>10</v>
      </c>
      <c r="C11" s="28"/>
      <c r="D11" s="29"/>
      <c r="E11" s="28"/>
      <c r="F11" s="30"/>
      <c r="G11" s="48">
        <f>G12</f>
        <v>1764.86</v>
      </c>
      <c r="H11" s="29"/>
      <c r="I11" s="28"/>
    </row>
    <row r="12" spans="1:9" x14ac:dyDescent="0.2">
      <c r="A12" s="21"/>
      <c r="B12" s="22" t="s">
        <v>10</v>
      </c>
      <c r="C12" s="14" t="s">
        <v>56</v>
      </c>
      <c r="D12" s="24" t="s">
        <v>11</v>
      </c>
      <c r="E12" s="23"/>
      <c r="F12" s="25" t="s">
        <v>12</v>
      </c>
      <c r="G12" s="49">
        <v>1764.86</v>
      </c>
      <c r="H12" s="24" t="s">
        <v>212</v>
      </c>
      <c r="I12" s="23" t="s">
        <v>213</v>
      </c>
    </row>
    <row r="13" spans="1:9" x14ac:dyDescent="0.2">
      <c r="A13" s="26"/>
      <c r="B13" s="27" t="s">
        <v>13</v>
      </c>
      <c r="C13" s="28"/>
      <c r="D13" s="29"/>
      <c r="E13" s="28"/>
      <c r="F13" s="30"/>
      <c r="G13" s="48">
        <f>SUM(G14:G18)</f>
        <v>7007.7500000000009</v>
      </c>
      <c r="H13" s="29"/>
      <c r="I13" s="28"/>
    </row>
    <row r="14" spans="1:9" x14ac:dyDescent="0.2">
      <c r="A14" s="21"/>
      <c r="B14" s="22" t="s">
        <v>13</v>
      </c>
      <c r="C14" s="23" t="s">
        <v>14</v>
      </c>
      <c r="D14" s="24" t="s">
        <v>15</v>
      </c>
      <c r="E14" s="23" t="s">
        <v>16</v>
      </c>
      <c r="F14" s="25" t="s">
        <v>17</v>
      </c>
      <c r="G14" s="49">
        <v>190.61</v>
      </c>
      <c r="H14" s="24" t="s">
        <v>218</v>
      </c>
      <c r="I14" s="23" t="s">
        <v>219</v>
      </c>
    </row>
    <row r="15" spans="1:9" x14ac:dyDescent="0.2">
      <c r="A15" s="12"/>
      <c r="B15" s="13" t="s">
        <v>13</v>
      </c>
      <c r="C15" s="14" t="s">
        <v>14</v>
      </c>
      <c r="D15" s="15" t="s">
        <v>15</v>
      </c>
      <c r="E15" s="14" t="s">
        <v>16</v>
      </c>
      <c r="F15" s="16" t="s">
        <v>17</v>
      </c>
      <c r="G15" s="50">
        <v>136.44999999999999</v>
      </c>
      <c r="H15" s="15" t="s">
        <v>220</v>
      </c>
      <c r="I15" s="14" t="s">
        <v>221</v>
      </c>
    </row>
    <row r="16" spans="1:9" x14ac:dyDescent="0.2">
      <c r="A16" s="12"/>
      <c r="B16" s="13" t="s">
        <v>13</v>
      </c>
      <c r="C16" s="14" t="s">
        <v>56</v>
      </c>
      <c r="D16" s="15" t="s">
        <v>11</v>
      </c>
      <c r="E16" s="14"/>
      <c r="F16" s="16" t="s">
        <v>12</v>
      </c>
      <c r="G16" s="50">
        <v>5424.75</v>
      </c>
      <c r="H16" s="15" t="s">
        <v>212</v>
      </c>
      <c r="I16" s="14" t="s">
        <v>213</v>
      </c>
    </row>
    <row r="17" spans="1:9" x14ac:dyDescent="0.2">
      <c r="A17" s="12"/>
      <c r="B17" s="13" t="s">
        <v>13</v>
      </c>
      <c r="C17" s="14" t="s">
        <v>56</v>
      </c>
      <c r="D17" s="15" t="s">
        <v>11</v>
      </c>
      <c r="E17" s="14"/>
      <c r="F17" s="16" t="s">
        <v>12</v>
      </c>
      <c r="G17" s="50">
        <v>895.1</v>
      </c>
      <c r="H17" s="15" t="s">
        <v>214</v>
      </c>
      <c r="I17" s="14" t="s">
        <v>215</v>
      </c>
    </row>
    <row r="18" spans="1:9" x14ac:dyDescent="0.2">
      <c r="A18" s="12"/>
      <c r="B18" s="13" t="s">
        <v>13</v>
      </c>
      <c r="C18" s="14" t="s">
        <v>56</v>
      </c>
      <c r="D18" s="15" t="s">
        <v>11</v>
      </c>
      <c r="E18" s="14"/>
      <c r="F18" s="16" t="s">
        <v>12</v>
      </c>
      <c r="G18" s="50">
        <v>360.84</v>
      </c>
      <c r="H18" s="15" t="s">
        <v>216</v>
      </c>
      <c r="I18" s="14" t="s">
        <v>217</v>
      </c>
    </row>
    <row r="19" spans="1:9" x14ac:dyDescent="0.2">
      <c r="A19" s="26"/>
      <c r="B19" s="27" t="s">
        <v>18</v>
      </c>
      <c r="C19" s="28"/>
      <c r="D19" s="29"/>
      <c r="E19" s="28"/>
      <c r="F19" s="30"/>
      <c r="G19" s="48">
        <f>SUM(G20:G44)</f>
        <v>150364.66999999998</v>
      </c>
      <c r="H19" s="29"/>
      <c r="I19" s="28"/>
    </row>
    <row r="20" spans="1:9" x14ac:dyDescent="0.2">
      <c r="A20" s="21"/>
      <c r="B20" s="22" t="s">
        <v>18</v>
      </c>
      <c r="C20" s="23" t="s">
        <v>56</v>
      </c>
      <c r="D20" s="24" t="s">
        <v>11</v>
      </c>
      <c r="E20" s="23"/>
      <c r="F20" s="25" t="s">
        <v>12</v>
      </c>
      <c r="G20" s="49">
        <v>112374.98</v>
      </c>
      <c r="H20" s="24" t="s">
        <v>212</v>
      </c>
      <c r="I20" s="23" t="s">
        <v>213</v>
      </c>
    </row>
    <row r="21" spans="1:9" x14ac:dyDescent="0.2">
      <c r="A21" s="12"/>
      <c r="B21" s="13" t="s">
        <v>18</v>
      </c>
      <c r="C21" s="14" t="s">
        <v>56</v>
      </c>
      <c r="D21" s="15" t="s">
        <v>11</v>
      </c>
      <c r="E21" s="14"/>
      <c r="F21" s="16" t="s">
        <v>12</v>
      </c>
      <c r="G21" s="50">
        <v>6508.36</v>
      </c>
      <c r="H21" s="15" t="s">
        <v>222</v>
      </c>
      <c r="I21" s="14" t="s">
        <v>223</v>
      </c>
    </row>
    <row r="22" spans="1:9" x14ac:dyDescent="0.2">
      <c r="A22" s="12"/>
      <c r="B22" s="13" t="s">
        <v>18</v>
      </c>
      <c r="C22" s="14" t="s">
        <v>56</v>
      </c>
      <c r="D22" s="15" t="s">
        <v>11</v>
      </c>
      <c r="E22" s="14"/>
      <c r="F22" s="16" t="s">
        <v>12</v>
      </c>
      <c r="G22" s="50">
        <v>5513.46</v>
      </c>
      <c r="H22" s="15" t="s">
        <v>224</v>
      </c>
      <c r="I22" s="14" t="s">
        <v>225</v>
      </c>
    </row>
    <row r="23" spans="1:9" x14ac:dyDescent="0.2">
      <c r="A23" s="12"/>
      <c r="B23" s="13" t="s">
        <v>18</v>
      </c>
      <c r="C23" s="14" t="s">
        <v>56</v>
      </c>
      <c r="D23" s="15" t="s">
        <v>11</v>
      </c>
      <c r="E23" s="14"/>
      <c r="F23" s="16" t="s">
        <v>12</v>
      </c>
      <c r="G23" s="50">
        <v>19742.2</v>
      </c>
      <c r="H23" s="15" t="s">
        <v>214</v>
      </c>
      <c r="I23" s="14" t="s">
        <v>215</v>
      </c>
    </row>
    <row r="24" spans="1:9" x14ac:dyDescent="0.2">
      <c r="A24" s="12"/>
      <c r="B24" s="13" t="s">
        <v>18</v>
      </c>
      <c r="C24" s="14" t="s">
        <v>56</v>
      </c>
      <c r="D24" s="15" t="s">
        <v>11</v>
      </c>
      <c r="E24" s="14"/>
      <c r="F24" s="16" t="s">
        <v>12</v>
      </c>
      <c r="G24" s="50">
        <v>1334.23</v>
      </c>
      <c r="H24" s="15" t="s">
        <v>216</v>
      </c>
      <c r="I24" s="14" t="s">
        <v>217</v>
      </c>
    </row>
    <row r="25" spans="1:9" x14ac:dyDescent="0.2">
      <c r="A25" s="12"/>
      <c r="B25" s="13" t="s">
        <v>18</v>
      </c>
      <c r="C25" s="14" t="s">
        <v>56</v>
      </c>
      <c r="D25" s="15" t="s">
        <v>57</v>
      </c>
      <c r="E25" s="14" t="s">
        <v>58</v>
      </c>
      <c r="F25" s="16" t="s">
        <v>12</v>
      </c>
      <c r="G25" s="50">
        <v>80</v>
      </c>
      <c r="H25" s="15" t="s">
        <v>220</v>
      </c>
      <c r="I25" s="14" t="s">
        <v>221</v>
      </c>
    </row>
    <row r="26" spans="1:9" x14ac:dyDescent="0.2">
      <c r="A26" s="12"/>
      <c r="B26" s="13" t="s">
        <v>18</v>
      </c>
      <c r="C26" s="14" t="s">
        <v>19</v>
      </c>
      <c r="D26" s="15" t="s">
        <v>20</v>
      </c>
      <c r="E26" s="14" t="s">
        <v>21</v>
      </c>
      <c r="F26" s="16" t="s">
        <v>22</v>
      </c>
      <c r="G26" s="50">
        <v>493.75</v>
      </c>
      <c r="H26" s="15" t="s">
        <v>226</v>
      </c>
      <c r="I26" s="14" t="s">
        <v>227</v>
      </c>
    </row>
    <row r="27" spans="1:9" x14ac:dyDescent="0.2">
      <c r="A27" s="12"/>
      <c r="B27" s="13" t="s">
        <v>18</v>
      </c>
      <c r="C27" s="14" t="s">
        <v>19</v>
      </c>
      <c r="D27" s="15" t="s">
        <v>20</v>
      </c>
      <c r="E27" s="14" t="s">
        <v>21</v>
      </c>
      <c r="F27" s="16" t="s">
        <v>23</v>
      </c>
      <c r="G27" s="50">
        <v>61.2</v>
      </c>
      <c r="H27" s="15" t="s">
        <v>226</v>
      </c>
      <c r="I27" s="14" t="s">
        <v>227</v>
      </c>
    </row>
    <row r="28" spans="1:9" x14ac:dyDescent="0.2">
      <c r="A28" s="12"/>
      <c r="B28" s="13" t="s">
        <v>18</v>
      </c>
      <c r="C28" s="14" t="s">
        <v>19</v>
      </c>
      <c r="D28" s="15" t="s">
        <v>20</v>
      </c>
      <c r="E28" s="14" t="s">
        <v>21</v>
      </c>
      <c r="F28" s="16" t="s">
        <v>24</v>
      </c>
      <c r="G28" s="50">
        <v>99.07</v>
      </c>
      <c r="H28" s="15" t="s">
        <v>226</v>
      </c>
      <c r="I28" s="14" t="s">
        <v>227</v>
      </c>
    </row>
    <row r="29" spans="1:9" x14ac:dyDescent="0.2">
      <c r="A29" s="12"/>
      <c r="B29" s="13" t="s">
        <v>18</v>
      </c>
      <c r="C29" s="14" t="s">
        <v>19</v>
      </c>
      <c r="D29" s="15" t="s">
        <v>20</v>
      </c>
      <c r="E29" s="14" t="s">
        <v>21</v>
      </c>
      <c r="F29" s="16" t="s">
        <v>25</v>
      </c>
      <c r="G29" s="50">
        <v>549.46</v>
      </c>
      <c r="H29" s="15" t="s">
        <v>226</v>
      </c>
      <c r="I29" s="14" t="s">
        <v>227</v>
      </c>
    </row>
    <row r="30" spans="1:9" x14ac:dyDescent="0.2">
      <c r="A30" s="12"/>
      <c r="B30" s="13" t="s">
        <v>18</v>
      </c>
      <c r="C30" s="14" t="s">
        <v>19</v>
      </c>
      <c r="D30" s="15" t="s">
        <v>20</v>
      </c>
      <c r="E30" s="14" t="s">
        <v>21</v>
      </c>
      <c r="F30" s="16" t="s">
        <v>26</v>
      </c>
      <c r="G30" s="50">
        <v>39.9</v>
      </c>
      <c r="H30" s="15" t="s">
        <v>226</v>
      </c>
      <c r="I30" s="14" t="s">
        <v>227</v>
      </c>
    </row>
    <row r="31" spans="1:9" x14ac:dyDescent="0.2">
      <c r="A31" s="12"/>
      <c r="B31" s="13" t="s">
        <v>18</v>
      </c>
      <c r="C31" s="14" t="s">
        <v>19</v>
      </c>
      <c r="D31" s="15" t="s">
        <v>20</v>
      </c>
      <c r="E31" s="14" t="s">
        <v>21</v>
      </c>
      <c r="F31" s="16" t="s">
        <v>27</v>
      </c>
      <c r="G31" s="50">
        <v>47.78</v>
      </c>
      <c r="H31" s="15" t="s">
        <v>226</v>
      </c>
      <c r="I31" s="14" t="s">
        <v>227</v>
      </c>
    </row>
    <row r="32" spans="1:9" x14ac:dyDescent="0.2">
      <c r="A32" s="12"/>
      <c r="B32" s="13" t="s">
        <v>18</v>
      </c>
      <c r="C32" s="14" t="s">
        <v>19</v>
      </c>
      <c r="D32" s="15" t="s">
        <v>20</v>
      </c>
      <c r="E32" s="14" t="s">
        <v>21</v>
      </c>
      <c r="F32" s="16" t="s">
        <v>28</v>
      </c>
      <c r="G32" s="50">
        <v>18.329999999999998</v>
      </c>
      <c r="H32" s="15" t="s">
        <v>226</v>
      </c>
      <c r="I32" s="14" t="s">
        <v>227</v>
      </c>
    </row>
    <row r="33" spans="1:9" x14ac:dyDescent="0.2">
      <c r="A33" s="12"/>
      <c r="B33" s="13" t="s">
        <v>18</v>
      </c>
      <c r="C33" s="14" t="s">
        <v>29</v>
      </c>
      <c r="D33" s="15" t="s">
        <v>30</v>
      </c>
      <c r="E33" s="14" t="s">
        <v>31</v>
      </c>
      <c r="F33" s="16" t="s">
        <v>32</v>
      </c>
      <c r="G33" s="50">
        <v>634.03</v>
      </c>
      <c r="H33" s="15" t="s">
        <v>226</v>
      </c>
      <c r="I33" s="14" t="s">
        <v>227</v>
      </c>
    </row>
    <row r="34" spans="1:9" x14ac:dyDescent="0.2">
      <c r="A34" s="12"/>
      <c r="B34" s="13" t="s">
        <v>18</v>
      </c>
      <c r="C34" s="14" t="s">
        <v>29</v>
      </c>
      <c r="D34" s="15" t="s">
        <v>30</v>
      </c>
      <c r="E34" s="14" t="s">
        <v>31</v>
      </c>
      <c r="F34" s="16" t="s">
        <v>33</v>
      </c>
      <c r="G34" s="50">
        <v>956.25</v>
      </c>
      <c r="H34" s="15" t="s">
        <v>226</v>
      </c>
      <c r="I34" s="14" t="s">
        <v>227</v>
      </c>
    </row>
    <row r="35" spans="1:9" x14ac:dyDescent="0.2">
      <c r="A35" s="12"/>
      <c r="B35" s="13" t="s">
        <v>18</v>
      </c>
      <c r="C35" s="14" t="s">
        <v>19</v>
      </c>
      <c r="D35" s="15" t="s">
        <v>20</v>
      </c>
      <c r="E35" s="14" t="s">
        <v>21</v>
      </c>
      <c r="F35" s="16" t="s">
        <v>34</v>
      </c>
      <c r="G35" s="50">
        <v>124.16</v>
      </c>
      <c r="H35" s="15" t="s">
        <v>226</v>
      </c>
      <c r="I35" s="14" t="s">
        <v>227</v>
      </c>
    </row>
    <row r="36" spans="1:9" x14ac:dyDescent="0.2">
      <c r="A36" s="12"/>
      <c r="B36" s="13" t="s">
        <v>18</v>
      </c>
      <c r="C36" s="14" t="s">
        <v>19</v>
      </c>
      <c r="D36" s="15" t="s">
        <v>20</v>
      </c>
      <c r="E36" s="14" t="s">
        <v>21</v>
      </c>
      <c r="F36" s="16" t="s">
        <v>35</v>
      </c>
      <c r="G36" s="50">
        <v>550.71</v>
      </c>
      <c r="H36" s="15" t="s">
        <v>226</v>
      </c>
      <c r="I36" s="14" t="s">
        <v>227</v>
      </c>
    </row>
    <row r="37" spans="1:9" x14ac:dyDescent="0.2">
      <c r="A37" s="12"/>
      <c r="B37" s="13" t="s">
        <v>18</v>
      </c>
      <c r="C37" s="14" t="s">
        <v>36</v>
      </c>
      <c r="D37" s="15" t="s">
        <v>37</v>
      </c>
      <c r="E37" s="14" t="s">
        <v>16</v>
      </c>
      <c r="F37" s="16" t="s">
        <v>38</v>
      </c>
      <c r="G37" s="50">
        <v>62.14</v>
      </c>
      <c r="H37" s="15" t="s">
        <v>226</v>
      </c>
      <c r="I37" s="14" t="s">
        <v>227</v>
      </c>
    </row>
    <row r="38" spans="1:9" x14ac:dyDescent="0.2">
      <c r="A38" s="12"/>
      <c r="B38" s="13" t="s">
        <v>18</v>
      </c>
      <c r="C38" s="14" t="s">
        <v>36</v>
      </c>
      <c r="D38" s="15" t="s">
        <v>37</v>
      </c>
      <c r="E38" s="14" t="s">
        <v>16</v>
      </c>
      <c r="F38" s="16" t="s">
        <v>39</v>
      </c>
      <c r="G38" s="50">
        <v>212.26</v>
      </c>
      <c r="H38" s="15" t="s">
        <v>226</v>
      </c>
      <c r="I38" s="14" t="s">
        <v>227</v>
      </c>
    </row>
    <row r="39" spans="1:9" x14ac:dyDescent="0.2">
      <c r="A39" s="12"/>
      <c r="B39" s="13" t="s">
        <v>18</v>
      </c>
      <c r="C39" s="14" t="s">
        <v>36</v>
      </c>
      <c r="D39" s="15" t="s">
        <v>37</v>
      </c>
      <c r="E39" s="14" t="s">
        <v>16</v>
      </c>
      <c r="F39" s="16" t="s">
        <v>40</v>
      </c>
      <c r="G39" s="50">
        <v>108.78</v>
      </c>
      <c r="H39" s="15" t="s">
        <v>226</v>
      </c>
      <c r="I39" s="14" t="s">
        <v>227</v>
      </c>
    </row>
    <row r="40" spans="1:9" x14ac:dyDescent="0.2">
      <c r="A40" s="12"/>
      <c r="B40" s="13" t="s">
        <v>18</v>
      </c>
      <c r="C40" s="14" t="s">
        <v>41</v>
      </c>
      <c r="D40" s="15" t="s">
        <v>42</v>
      </c>
      <c r="E40" s="14" t="s">
        <v>43</v>
      </c>
      <c r="F40" s="16" t="s">
        <v>44</v>
      </c>
      <c r="G40" s="50">
        <v>99.75</v>
      </c>
      <c r="H40" s="15" t="s">
        <v>228</v>
      </c>
      <c r="I40" s="14" t="s">
        <v>229</v>
      </c>
    </row>
    <row r="41" spans="1:9" x14ac:dyDescent="0.2">
      <c r="A41" s="12"/>
      <c r="B41" s="13" t="s">
        <v>18</v>
      </c>
      <c r="C41" s="14" t="s">
        <v>45</v>
      </c>
      <c r="D41" s="15" t="s">
        <v>46</v>
      </c>
      <c r="E41" s="14" t="s">
        <v>43</v>
      </c>
      <c r="F41" s="16" t="s">
        <v>47</v>
      </c>
      <c r="G41" s="50">
        <v>39.6</v>
      </c>
      <c r="H41" s="15" t="s">
        <v>218</v>
      </c>
      <c r="I41" s="14" t="s">
        <v>219</v>
      </c>
    </row>
    <row r="42" spans="1:9" x14ac:dyDescent="0.2">
      <c r="A42" s="12"/>
      <c r="B42" s="13" t="s">
        <v>18</v>
      </c>
      <c r="C42" s="14" t="s">
        <v>45</v>
      </c>
      <c r="D42" s="15" t="s">
        <v>46</v>
      </c>
      <c r="E42" s="14" t="s">
        <v>43</v>
      </c>
      <c r="F42" s="16" t="s">
        <v>47</v>
      </c>
      <c r="G42" s="50">
        <v>34.86</v>
      </c>
      <c r="H42" s="15" t="s">
        <v>230</v>
      </c>
      <c r="I42" s="14" t="s">
        <v>231</v>
      </c>
    </row>
    <row r="43" spans="1:9" x14ac:dyDescent="0.2">
      <c r="A43" s="12"/>
      <c r="B43" s="13" t="s">
        <v>18</v>
      </c>
      <c r="C43" s="14" t="s">
        <v>48</v>
      </c>
      <c r="D43" s="15" t="s">
        <v>49</v>
      </c>
      <c r="E43" s="14" t="s">
        <v>50</v>
      </c>
      <c r="F43" s="16" t="s">
        <v>51</v>
      </c>
      <c r="G43" s="50">
        <v>105.08</v>
      </c>
      <c r="H43" s="15" t="s">
        <v>226</v>
      </c>
      <c r="I43" s="14" t="s">
        <v>227</v>
      </c>
    </row>
    <row r="44" spans="1:9" x14ac:dyDescent="0.2">
      <c r="A44" s="12"/>
      <c r="B44" s="13" t="s">
        <v>18</v>
      </c>
      <c r="C44" s="14" t="s">
        <v>52</v>
      </c>
      <c r="D44" s="15" t="s">
        <v>53</v>
      </c>
      <c r="E44" s="14" t="s">
        <v>54</v>
      </c>
      <c r="F44" s="16" t="s">
        <v>55</v>
      </c>
      <c r="G44" s="50">
        <v>574.33000000000004</v>
      </c>
      <c r="H44" s="15" t="s">
        <v>226</v>
      </c>
      <c r="I44" s="14" t="s">
        <v>227</v>
      </c>
    </row>
    <row r="45" spans="1:9" x14ac:dyDescent="0.2">
      <c r="A45" s="26"/>
      <c r="B45" s="27" t="s">
        <v>59</v>
      </c>
      <c r="C45" s="28"/>
      <c r="D45" s="29"/>
      <c r="E45" s="28"/>
      <c r="F45" s="30"/>
      <c r="G45" s="48">
        <f>SUM(G46:G49)</f>
        <v>10442.58</v>
      </c>
      <c r="H45" s="29"/>
      <c r="I45" s="28"/>
    </row>
    <row r="46" spans="1:9" x14ac:dyDescent="0.2">
      <c r="A46" s="21"/>
      <c r="B46" s="22" t="s">
        <v>59</v>
      </c>
      <c r="C46" s="23" t="s">
        <v>56</v>
      </c>
      <c r="D46" s="24" t="s">
        <v>11</v>
      </c>
      <c r="E46" s="23"/>
      <c r="F46" s="25" t="s">
        <v>12</v>
      </c>
      <c r="G46" s="49">
        <v>8936.16</v>
      </c>
      <c r="H46" s="24" t="s">
        <v>212</v>
      </c>
      <c r="I46" s="23" t="s">
        <v>213</v>
      </c>
    </row>
    <row r="47" spans="1:9" x14ac:dyDescent="0.2">
      <c r="A47" s="12"/>
      <c r="B47" s="13" t="s">
        <v>59</v>
      </c>
      <c r="C47" s="14" t="s">
        <v>56</v>
      </c>
      <c r="D47" s="15" t="s">
        <v>11</v>
      </c>
      <c r="E47" s="14"/>
      <c r="F47" s="16" t="s">
        <v>12</v>
      </c>
      <c r="G47" s="50">
        <v>125.35</v>
      </c>
      <c r="H47" s="15" t="s">
        <v>222</v>
      </c>
      <c r="I47" s="14" t="s">
        <v>223</v>
      </c>
    </row>
    <row r="48" spans="1:9" x14ac:dyDescent="0.2">
      <c r="A48" s="12"/>
      <c r="B48" s="13" t="s">
        <v>59</v>
      </c>
      <c r="C48" s="14" t="s">
        <v>56</v>
      </c>
      <c r="D48" s="15" t="s">
        <v>11</v>
      </c>
      <c r="E48" s="14"/>
      <c r="F48" s="16" t="s">
        <v>12</v>
      </c>
      <c r="G48" s="50">
        <v>1190.6300000000001</v>
      </c>
      <c r="H48" s="15" t="s">
        <v>214</v>
      </c>
      <c r="I48" s="14" t="s">
        <v>215</v>
      </c>
    </row>
    <row r="49" spans="1:9" x14ac:dyDescent="0.2">
      <c r="A49" s="12"/>
      <c r="B49" s="13" t="s">
        <v>59</v>
      </c>
      <c r="C49" s="14" t="s">
        <v>56</v>
      </c>
      <c r="D49" s="15" t="s">
        <v>11</v>
      </c>
      <c r="E49" s="14"/>
      <c r="F49" s="16" t="s">
        <v>12</v>
      </c>
      <c r="G49" s="50">
        <v>190.44</v>
      </c>
      <c r="H49" s="15" t="s">
        <v>216</v>
      </c>
      <c r="I49" s="14" t="s">
        <v>217</v>
      </c>
    </row>
    <row r="50" spans="1:9" x14ac:dyDescent="0.2">
      <c r="A50" s="26"/>
      <c r="B50" s="27" t="s">
        <v>60</v>
      </c>
      <c r="C50" s="28"/>
      <c r="D50" s="29"/>
      <c r="E50" s="28"/>
      <c r="F50" s="30"/>
      <c r="G50" s="48">
        <f>SUM(G51:G68)</f>
        <v>3559.7400000000002</v>
      </c>
      <c r="H50" s="29"/>
      <c r="I50" s="28"/>
    </row>
    <row r="51" spans="1:9" x14ac:dyDescent="0.2">
      <c r="A51" s="21"/>
      <c r="B51" s="22" t="s">
        <v>60</v>
      </c>
      <c r="C51" s="23" t="s">
        <v>61</v>
      </c>
      <c r="D51" s="24" t="s">
        <v>62</v>
      </c>
      <c r="E51" s="23" t="s">
        <v>63</v>
      </c>
      <c r="F51" s="25" t="s">
        <v>64</v>
      </c>
      <c r="G51" s="49">
        <v>77.5</v>
      </c>
      <c r="H51" s="24" t="s">
        <v>232</v>
      </c>
      <c r="I51" s="23" t="s">
        <v>233</v>
      </c>
    </row>
    <row r="52" spans="1:9" x14ac:dyDescent="0.2">
      <c r="A52" s="12"/>
      <c r="B52" s="13" t="s">
        <v>60</v>
      </c>
      <c r="C52" s="14" t="s">
        <v>19</v>
      </c>
      <c r="D52" s="15" t="s">
        <v>20</v>
      </c>
      <c r="E52" s="14" t="s">
        <v>21</v>
      </c>
      <c r="F52" s="16" t="s">
        <v>65</v>
      </c>
      <c r="G52" s="50">
        <v>169.05</v>
      </c>
      <c r="H52" s="15" t="s">
        <v>226</v>
      </c>
      <c r="I52" s="14" t="s">
        <v>227</v>
      </c>
    </row>
    <row r="53" spans="1:9" x14ac:dyDescent="0.2">
      <c r="A53" s="12"/>
      <c r="B53" s="13" t="s">
        <v>60</v>
      </c>
      <c r="C53" s="14" t="s">
        <v>19</v>
      </c>
      <c r="D53" s="15" t="s">
        <v>20</v>
      </c>
      <c r="E53" s="14" t="s">
        <v>21</v>
      </c>
      <c r="F53" s="16" t="s">
        <v>66</v>
      </c>
      <c r="G53" s="50">
        <v>53.5</v>
      </c>
      <c r="H53" s="15" t="s">
        <v>226</v>
      </c>
      <c r="I53" s="14" t="s">
        <v>227</v>
      </c>
    </row>
    <row r="54" spans="1:9" x14ac:dyDescent="0.2">
      <c r="A54" s="12"/>
      <c r="B54" s="13" t="s">
        <v>60</v>
      </c>
      <c r="C54" s="14" t="s">
        <v>19</v>
      </c>
      <c r="D54" s="15" t="s">
        <v>20</v>
      </c>
      <c r="E54" s="14" t="s">
        <v>21</v>
      </c>
      <c r="F54" s="16" t="s">
        <v>67</v>
      </c>
      <c r="G54" s="50">
        <v>233.36</v>
      </c>
      <c r="H54" s="15" t="s">
        <v>226</v>
      </c>
      <c r="I54" s="14" t="s">
        <v>227</v>
      </c>
    </row>
    <row r="55" spans="1:9" x14ac:dyDescent="0.2">
      <c r="A55" s="12"/>
      <c r="B55" s="13" t="s">
        <v>60</v>
      </c>
      <c r="C55" s="14" t="s">
        <v>19</v>
      </c>
      <c r="D55" s="15" t="s">
        <v>20</v>
      </c>
      <c r="E55" s="14" t="s">
        <v>21</v>
      </c>
      <c r="F55" s="16" t="s">
        <v>68</v>
      </c>
      <c r="G55" s="50">
        <v>152.63</v>
      </c>
      <c r="H55" s="15" t="s">
        <v>226</v>
      </c>
      <c r="I55" s="14" t="s">
        <v>227</v>
      </c>
    </row>
    <row r="56" spans="1:9" x14ac:dyDescent="0.2">
      <c r="A56" s="12"/>
      <c r="B56" s="13" t="s">
        <v>60</v>
      </c>
      <c r="C56" s="14" t="s">
        <v>19</v>
      </c>
      <c r="D56" s="15" t="s">
        <v>20</v>
      </c>
      <c r="E56" s="14" t="s">
        <v>21</v>
      </c>
      <c r="F56" s="16" t="s">
        <v>69</v>
      </c>
      <c r="G56" s="50">
        <v>138.6</v>
      </c>
      <c r="H56" s="15" t="s">
        <v>226</v>
      </c>
      <c r="I56" s="14" t="s">
        <v>227</v>
      </c>
    </row>
    <row r="57" spans="1:9" x14ac:dyDescent="0.2">
      <c r="A57" s="12"/>
      <c r="B57" s="13" t="s">
        <v>60</v>
      </c>
      <c r="C57" s="14" t="s">
        <v>29</v>
      </c>
      <c r="D57" s="15" t="s">
        <v>30</v>
      </c>
      <c r="E57" s="14" t="s">
        <v>31</v>
      </c>
      <c r="F57" s="16" t="s">
        <v>70</v>
      </c>
      <c r="G57" s="50">
        <v>998.5</v>
      </c>
      <c r="H57" s="15" t="s">
        <v>226</v>
      </c>
      <c r="I57" s="14" t="s">
        <v>227</v>
      </c>
    </row>
    <row r="58" spans="1:9" x14ac:dyDescent="0.2">
      <c r="A58" s="12"/>
      <c r="B58" s="13" t="s">
        <v>60</v>
      </c>
      <c r="C58" s="14" t="s">
        <v>29</v>
      </c>
      <c r="D58" s="15" t="s">
        <v>30</v>
      </c>
      <c r="E58" s="14" t="s">
        <v>31</v>
      </c>
      <c r="F58" s="16" t="s">
        <v>71</v>
      </c>
      <c r="G58" s="50">
        <v>175.55</v>
      </c>
      <c r="H58" s="15" t="s">
        <v>226</v>
      </c>
      <c r="I58" s="14" t="s">
        <v>227</v>
      </c>
    </row>
    <row r="59" spans="1:9" x14ac:dyDescent="0.2">
      <c r="A59" s="12"/>
      <c r="B59" s="13" t="s">
        <v>60</v>
      </c>
      <c r="C59" s="14" t="s">
        <v>72</v>
      </c>
      <c r="D59" s="15" t="s">
        <v>73</v>
      </c>
      <c r="E59" s="14" t="s">
        <v>43</v>
      </c>
      <c r="F59" s="16" t="s">
        <v>74</v>
      </c>
      <c r="G59" s="50">
        <v>48.18</v>
      </c>
      <c r="H59" s="15" t="s">
        <v>232</v>
      </c>
      <c r="I59" s="14" t="s">
        <v>233</v>
      </c>
    </row>
    <row r="60" spans="1:9" x14ac:dyDescent="0.2">
      <c r="A60" s="12"/>
      <c r="B60" s="13" t="s">
        <v>60</v>
      </c>
      <c r="C60" s="14" t="s">
        <v>75</v>
      </c>
      <c r="D60" s="15" t="s">
        <v>76</v>
      </c>
      <c r="E60" s="14" t="s">
        <v>43</v>
      </c>
      <c r="F60" s="16" t="s">
        <v>77</v>
      </c>
      <c r="G60" s="50">
        <v>86.51</v>
      </c>
      <c r="H60" s="15" t="s">
        <v>234</v>
      </c>
      <c r="I60" s="14" t="s">
        <v>235</v>
      </c>
    </row>
    <row r="61" spans="1:9" x14ac:dyDescent="0.2">
      <c r="A61" s="12"/>
      <c r="B61" s="13" t="s">
        <v>60</v>
      </c>
      <c r="C61" s="14" t="s">
        <v>78</v>
      </c>
      <c r="D61" s="15" t="s">
        <v>79</v>
      </c>
      <c r="E61" s="14" t="s">
        <v>80</v>
      </c>
      <c r="F61" s="16" t="s">
        <v>81</v>
      </c>
      <c r="G61" s="50">
        <v>112.73</v>
      </c>
      <c r="H61" s="15" t="s">
        <v>236</v>
      </c>
      <c r="I61" s="14" t="s">
        <v>237</v>
      </c>
    </row>
    <row r="62" spans="1:9" x14ac:dyDescent="0.2">
      <c r="A62" s="12"/>
      <c r="B62" s="13" t="s">
        <v>60</v>
      </c>
      <c r="C62" s="14" t="s">
        <v>82</v>
      </c>
      <c r="D62" s="15" t="s">
        <v>83</v>
      </c>
      <c r="E62" s="14" t="s">
        <v>31</v>
      </c>
      <c r="F62" s="16" t="s">
        <v>84</v>
      </c>
      <c r="G62" s="50">
        <v>291.73</v>
      </c>
      <c r="H62" s="15" t="s">
        <v>238</v>
      </c>
      <c r="I62" s="14" t="s">
        <v>239</v>
      </c>
    </row>
    <row r="63" spans="1:9" x14ac:dyDescent="0.2">
      <c r="A63" s="12"/>
      <c r="B63" s="13" t="s">
        <v>60</v>
      </c>
      <c r="C63" s="14" t="s">
        <v>82</v>
      </c>
      <c r="D63" s="15" t="s">
        <v>83</v>
      </c>
      <c r="E63" s="14" t="s">
        <v>31</v>
      </c>
      <c r="F63" s="16" t="s">
        <v>84</v>
      </c>
      <c r="G63" s="50">
        <v>53.78</v>
      </c>
      <c r="H63" s="15" t="s">
        <v>240</v>
      </c>
      <c r="I63" s="14" t="s">
        <v>241</v>
      </c>
    </row>
    <row r="64" spans="1:9" x14ac:dyDescent="0.2">
      <c r="A64" s="12"/>
      <c r="B64" s="13" t="s">
        <v>60</v>
      </c>
      <c r="C64" s="14" t="s">
        <v>85</v>
      </c>
      <c r="D64" s="15" t="s">
        <v>86</v>
      </c>
      <c r="E64" s="14" t="s">
        <v>80</v>
      </c>
      <c r="F64" s="16" t="s">
        <v>87</v>
      </c>
      <c r="G64" s="50">
        <v>67.22</v>
      </c>
      <c r="H64" s="15" t="s">
        <v>238</v>
      </c>
      <c r="I64" s="14" t="s">
        <v>239</v>
      </c>
    </row>
    <row r="65" spans="1:9" x14ac:dyDescent="0.2">
      <c r="A65" s="12"/>
      <c r="B65" s="13" t="s">
        <v>60</v>
      </c>
      <c r="C65" s="14" t="s">
        <v>88</v>
      </c>
      <c r="D65" s="15" t="s">
        <v>89</v>
      </c>
      <c r="E65" s="14" t="s">
        <v>43</v>
      </c>
      <c r="F65" s="16" t="s">
        <v>90</v>
      </c>
      <c r="G65" s="50">
        <v>27.6</v>
      </c>
      <c r="H65" s="15" t="s">
        <v>236</v>
      </c>
      <c r="I65" s="14" t="s">
        <v>237</v>
      </c>
    </row>
    <row r="66" spans="1:9" x14ac:dyDescent="0.2">
      <c r="A66" s="12"/>
      <c r="B66" s="13" t="s">
        <v>60</v>
      </c>
      <c r="C66" s="14" t="s">
        <v>88</v>
      </c>
      <c r="D66" s="15" t="s">
        <v>89</v>
      </c>
      <c r="E66" s="14" t="s">
        <v>43</v>
      </c>
      <c r="F66" s="16" t="s">
        <v>90</v>
      </c>
      <c r="G66" s="50">
        <v>12.9</v>
      </c>
      <c r="H66" s="15" t="s">
        <v>230</v>
      </c>
      <c r="I66" s="14" t="s">
        <v>231</v>
      </c>
    </row>
    <row r="67" spans="1:9" x14ac:dyDescent="0.2">
      <c r="A67" s="12"/>
      <c r="B67" s="13" t="s">
        <v>60</v>
      </c>
      <c r="C67" s="14" t="s">
        <v>91</v>
      </c>
      <c r="D67" s="15" t="s">
        <v>57</v>
      </c>
      <c r="E67" s="14"/>
      <c r="F67" s="16"/>
      <c r="G67" s="50">
        <v>210</v>
      </c>
      <c r="H67" s="15" t="s">
        <v>218</v>
      </c>
      <c r="I67" s="14" t="s">
        <v>219</v>
      </c>
    </row>
    <row r="68" spans="1:9" x14ac:dyDescent="0.2">
      <c r="A68" s="12"/>
      <c r="B68" s="13" t="s">
        <v>60</v>
      </c>
      <c r="C68" s="14" t="s">
        <v>56</v>
      </c>
      <c r="D68" s="15" t="s">
        <v>57</v>
      </c>
      <c r="E68" s="14" t="s">
        <v>58</v>
      </c>
      <c r="F68" s="16" t="s">
        <v>12</v>
      </c>
      <c r="G68" s="50">
        <v>650.4</v>
      </c>
      <c r="H68" s="15" t="s">
        <v>220</v>
      </c>
      <c r="I68" s="14" t="s">
        <v>221</v>
      </c>
    </row>
    <row r="69" spans="1:9" x14ac:dyDescent="0.2">
      <c r="A69" s="26"/>
      <c r="B69" s="27" t="s">
        <v>92</v>
      </c>
      <c r="C69" s="28"/>
      <c r="D69" s="29"/>
      <c r="E69" s="28"/>
      <c r="F69" s="30"/>
      <c r="G69" s="48">
        <f>SUM(G70:G94)</f>
        <v>5048.3799999999992</v>
      </c>
      <c r="H69" s="29"/>
      <c r="I69" s="28"/>
    </row>
    <row r="70" spans="1:9" x14ac:dyDescent="0.2">
      <c r="A70" s="21"/>
      <c r="B70" s="22" t="s">
        <v>92</v>
      </c>
      <c r="C70" s="23" t="s">
        <v>93</v>
      </c>
      <c r="D70" s="24" t="s">
        <v>94</v>
      </c>
      <c r="E70" s="23" t="s">
        <v>31</v>
      </c>
      <c r="F70" s="25" t="s">
        <v>95</v>
      </c>
      <c r="G70" s="49">
        <v>319.89999999999998</v>
      </c>
      <c r="H70" s="15" t="s">
        <v>230</v>
      </c>
      <c r="I70" s="14" t="s">
        <v>231</v>
      </c>
    </row>
    <row r="71" spans="1:9" x14ac:dyDescent="0.2">
      <c r="A71" s="12"/>
      <c r="B71" s="13" t="s">
        <v>92</v>
      </c>
      <c r="C71" s="14" t="s">
        <v>93</v>
      </c>
      <c r="D71" s="15" t="s">
        <v>94</v>
      </c>
      <c r="E71" s="14" t="s">
        <v>31</v>
      </c>
      <c r="F71" s="16" t="s">
        <v>95</v>
      </c>
      <c r="G71" s="50">
        <v>374.93</v>
      </c>
      <c r="H71" s="15" t="s">
        <v>218</v>
      </c>
      <c r="I71" s="14" t="s">
        <v>219</v>
      </c>
    </row>
    <row r="72" spans="1:9" x14ac:dyDescent="0.2">
      <c r="A72" s="12"/>
      <c r="B72" s="13" t="s">
        <v>92</v>
      </c>
      <c r="C72" s="14" t="s">
        <v>19</v>
      </c>
      <c r="D72" s="15" t="s">
        <v>20</v>
      </c>
      <c r="E72" s="14" t="s">
        <v>21</v>
      </c>
      <c r="F72" s="16" t="s">
        <v>96</v>
      </c>
      <c r="G72" s="50">
        <v>208.75</v>
      </c>
      <c r="H72" s="15" t="s">
        <v>226</v>
      </c>
      <c r="I72" s="14" t="s">
        <v>227</v>
      </c>
    </row>
    <row r="73" spans="1:9" x14ac:dyDescent="0.2">
      <c r="A73" s="12"/>
      <c r="B73" s="13" t="s">
        <v>92</v>
      </c>
      <c r="C73" s="14" t="s">
        <v>19</v>
      </c>
      <c r="D73" s="15" t="s">
        <v>20</v>
      </c>
      <c r="E73" s="14" t="s">
        <v>21</v>
      </c>
      <c r="F73" s="16" t="s">
        <v>97</v>
      </c>
      <c r="G73" s="50">
        <v>162</v>
      </c>
      <c r="H73" s="15" t="s">
        <v>226</v>
      </c>
      <c r="I73" s="14" t="s">
        <v>227</v>
      </c>
    </row>
    <row r="74" spans="1:9" x14ac:dyDescent="0.2">
      <c r="A74" s="12"/>
      <c r="B74" s="13" t="s">
        <v>92</v>
      </c>
      <c r="C74" s="14" t="s">
        <v>19</v>
      </c>
      <c r="D74" s="15" t="s">
        <v>20</v>
      </c>
      <c r="E74" s="14" t="s">
        <v>21</v>
      </c>
      <c r="F74" s="16" t="s">
        <v>98</v>
      </c>
      <c r="G74" s="50">
        <v>105.51</v>
      </c>
      <c r="H74" s="15" t="s">
        <v>226</v>
      </c>
      <c r="I74" s="14" t="s">
        <v>227</v>
      </c>
    </row>
    <row r="75" spans="1:9" x14ac:dyDescent="0.2">
      <c r="A75" s="12"/>
      <c r="B75" s="13" t="s">
        <v>92</v>
      </c>
      <c r="C75" s="14" t="s">
        <v>99</v>
      </c>
      <c r="D75" s="15" t="s">
        <v>100</v>
      </c>
      <c r="E75" s="14" t="s">
        <v>101</v>
      </c>
      <c r="F75" s="16" t="s">
        <v>102</v>
      </c>
      <c r="G75" s="50">
        <v>152.5</v>
      </c>
      <c r="H75" s="15" t="s">
        <v>228</v>
      </c>
      <c r="I75" s="14" t="s">
        <v>229</v>
      </c>
    </row>
    <row r="76" spans="1:9" x14ac:dyDescent="0.2">
      <c r="A76" s="12"/>
      <c r="B76" s="13" t="s">
        <v>92</v>
      </c>
      <c r="C76" s="14" t="s">
        <v>19</v>
      </c>
      <c r="D76" s="15" t="s">
        <v>20</v>
      </c>
      <c r="E76" s="14" t="s">
        <v>21</v>
      </c>
      <c r="F76" s="16" t="s">
        <v>103</v>
      </c>
      <c r="G76" s="50">
        <v>113.84</v>
      </c>
      <c r="H76" s="15" t="s">
        <v>226</v>
      </c>
      <c r="I76" s="14" t="s">
        <v>227</v>
      </c>
    </row>
    <row r="77" spans="1:9" x14ac:dyDescent="0.2">
      <c r="A77" s="12"/>
      <c r="B77" s="13" t="s">
        <v>92</v>
      </c>
      <c r="C77" s="14" t="s">
        <v>19</v>
      </c>
      <c r="D77" s="15" t="s">
        <v>20</v>
      </c>
      <c r="E77" s="14" t="s">
        <v>21</v>
      </c>
      <c r="F77" s="16" t="s">
        <v>104</v>
      </c>
      <c r="G77" s="50">
        <v>55</v>
      </c>
      <c r="H77" s="15" t="s">
        <v>226</v>
      </c>
      <c r="I77" s="14" t="s">
        <v>227</v>
      </c>
    </row>
    <row r="78" spans="1:9" x14ac:dyDescent="0.2">
      <c r="A78" s="12"/>
      <c r="B78" s="13" t="s">
        <v>92</v>
      </c>
      <c r="C78" s="14" t="s">
        <v>19</v>
      </c>
      <c r="D78" s="15" t="s">
        <v>20</v>
      </c>
      <c r="E78" s="14" t="s">
        <v>21</v>
      </c>
      <c r="F78" s="16" t="s">
        <v>105</v>
      </c>
      <c r="G78" s="50">
        <v>158.55000000000001</v>
      </c>
      <c r="H78" s="15" t="s">
        <v>226</v>
      </c>
      <c r="I78" s="14" t="s">
        <v>227</v>
      </c>
    </row>
    <row r="79" spans="1:9" x14ac:dyDescent="0.2">
      <c r="A79" s="12"/>
      <c r="B79" s="13" t="s">
        <v>92</v>
      </c>
      <c r="C79" s="14" t="s">
        <v>106</v>
      </c>
      <c r="D79" s="15" t="s">
        <v>107</v>
      </c>
      <c r="E79" s="14" t="s">
        <v>43</v>
      </c>
      <c r="F79" s="16" t="s">
        <v>108</v>
      </c>
      <c r="G79" s="50">
        <v>153.13</v>
      </c>
      <c r="H79" s="15" t="s">
        <v>242</v>
      </c>
      <c r="I79" s="14" t="s">
        <v>243</v>
      </c>
    </row>
    <row r="80" spans="1:9" x14ac:dyDescent="0.2">
      <c r="A80" s="12"/>
      <c r="B80" s="13" t="s">
        <v>92</v>
      </c>
      <c r="C80" s="14" t="s">
        <v>48</v>
      </c>
      <c r="D80" s="15" t="s">
        <v>49</v>
      </c>
      <c r="E80" s="14" t="s">
        <v>50</v>
      </c>
      <c r="F80" s="16" t="s">
        <v>109</v>
      </c>
      <c r="G80" s="50">
        <v>110.49</v>
      </c>
      <c r="H80" s="15" t="s">
        <v>226</v>
      </c>
      <c r="I80" s="14" t="s">
        <v>227</v>
      </c>
    </row>
    <row r="81" spans="1:9" x14ac:dyDescent="0.2">
      <c r="A81" s="12"/>
      <c r="B81" s="13" t="s">
        <v>92</v>
      </c>
      <c r="C81" s="14" t="s">
        <v>48</v>
      </c>
      <c r="D81" s="15" t="s">
        <v>49</v>
      </c>
      <c r="E81" s="14" t="s">
        <v>50</v>
      </c>
      <c r="F81" s="16" t="s">
        <v>110</v>
      </c>
      <c r="G81" s="50">
        <v>206.88</v>
      </c>
      <c r="H81" s="15" t="s">
        <v>226</v>
      </c>
      <c r="I81" s="14" t="s">
        <v>227</v>
      </c>
    </row>
    <row r="82" spans="1:9" x14ac:dyDescent="0.2">
      <c r="A82" s="12"/>
      <c r="B82" s="13" t="s">
        <v>92</v>
      </c>
      <c r="C82" s="14" t="s">
        <v>48</v>
      </c>
      <c r="D82" s="15" t="s">
        <v>49</v>
      </c>
      <c r="E82" s="14" t="s">
        <v>50</v>
      </c>
      <c r="F82" s="16" t="s">
        <v>111</v>
      </c>
      <c r="G82" s="50">
        <v>133.24</v>
      </c>
      <c r="H82" s="15" t="s">
        <v>226</v>
      </c>
      <c r="I82" s="14" t="s">
        <v>227</v>
      </c>
    </row>
    <row r="83" spans="1:9" x14ac:dyDescent="0.2">
      <c r="A83" s="12"/>
      <c r="B83" s="13" t="s">
        <v>92</v>
      </c>
      <c r="C83" s="14" t="s">
        <v>48</v>
      </c>
      <c r="D83" s="15" t="s">
        <v>49</v>
      </c>
      <c r="E83" s="14" t="s">
        <v>50</v>
      </c>
      <c r="F83" s="16" t="s">
        <v>112</v>
      </c>
      <c r="G83" s="50">
        <v>90</v>
      </c>
      <c r="H83" s="15" t="s">
        <v>226</v>
      </c>
      <c r="I83" s="14" t="s">
        <v>227</v>
      </c>
    </row>
    <row r="84" spans="1:9" x14ac:dyDescent="0.2">
      <c r="A84" s="12"/>
      <c r="B84" s="13" t="s">
        <v>92</v>
      </c>
      <c r="C84" s="14" t="s">
        <v>48</v>
      </c>
      <c r="D84" s="15" t="s">
        <v>49</v>
      </c>
      <c r="E84" s="14" t="s">
        <v>50</v>
      </c>
      <c r="F84" s="16" t="s">
        <v>113</v>
      </c>
      <c r="G84" s="50">
        <v>397.59</v>
      </c>
      <c r="H84" s="15" t="s">
        <v>226</v>
      </c>
      <c r="I84" s="14" t="s">
        <v>227</v>
      </c>
    </row>
    <row r="85" spans="1:9" x14ac:dyDescent="0.2">
      <c r="A85" s="12"/>
      <c r="B85" s="13" t="s">
        <v>92</v>
      </c>
      <c r="C85" s="14" t="s">
        <v>52</v>
      </c>
      <c r="D85" s="15" t="s">
        <v>53</v>
      </c>
      <c r="E85" s="14" t="s">
        <v>54</v>
      </c>
      <c r="F85" s="16" t="s">
        <v>114</v>
      </c>
      <c r="G85" s="50">
        <v>782.57</v>
      </c>
      <c r="H85" s="15" t="s">
        <v>226</v>
      </c>
      <c r="I85" s="14" t="s">
        <v>227</v>
      </c>
    </row>
    <row r="86" spans="1:9" x14ac:dyDescent="0.2">
      <c r="A86" s="12"/>
      <c r="B86" s="13" t="s">
        <v>92</v>
      </c>
      <c r="C86" s="14" t="s">
        <v>36</v>
      </c>
      <c r="D86" s="15" t="s">
        <v>37</v>
      </c>
      <c r="E86" s="14" t="s">
        <v>16</v>
      </c>
      <c r="F86" s="16" t="s">
        <v>115</v>
      </c>
      <c r="G86" s="50">
        <v>92.67</v>
      </c>
      <c r="H86" s="15" t="s">
        <v>226</v>
      </c>
      <c r="I86" s="14" t="s">
        <v>227</v>
      </c>
    </row>
    <row r="87" spans="1:9" x14ac:dyDescent="0.2">
      <c r="A87" s="12"/>
      <c r="B87" s="13" t="s">
        <v>92</v>
      </c>
      <c r="C87" s="14" t="s">
        <v>36</v>
      </c>
      <c r="D87" s="15" t="s">
        <v>37</v>
      </c>
      <c r="E87" s="14" t="s">
        <v>16</v>
      </c>
      <c r="F87" s="16" t="s">
        <v>116</v>
      </c>
      <c r="G87" s="50">
        <v>29.16</v>
      </c>
      <c r="H87" s="15" t="s">
        <v>226</v>
      </c>
      <c r="I87" s="14" t="s">
        <v>227</v>
      </c>
    </row>
    <row r="88" spans="1:9" x14ac:dyDescent="0.2">
      <c r="A88" s="12"/>
      <c r="B88" s="13" t="s">
        <v>92</v>
      </c>
      <c r="C88" s="14" t="s">
        <v>36</v>
      </c>
      <c r="D88" s="15" t="s">
        <v>37</v>
      </c>
      <c r="E88" s="14" t="s">
        <v>16</v>
      </c>
      <c r="F88" s="16" t="s">
        <v>117</v>
      </c>
      <c r="G88" s="50">
        <v>48.68</v>
      </c>
      <c r="H88" s="15" t="s">
        <v>226</v>
      </c>
      <c r="I88" s="14" t="s">
        <v>227</v>
      </c>
    </row>
    <row r="89" spans="1:9" x14ac:dyDescent="0.2">
      <c r="A89" s="12"/>
      <c r="B89" s="13" t="s">
        <v>92</v>
      </c>
      <c r="C89" s="14" t="s">
        <v>36</v>
      </c>
      <c r="D89" s="15" t="s">
        <v>37</v>
      </c>
      <c r="E89" s="14" t="s">
        <v>16</v>
      </c>
      <c r="F89" s="16" t="s">
        <v>118</v>
      </c>
      <c r="G89" s="50">
        <v>234.76</v>
      </c>
      <c r="H89" s="15" t="s">
        <v>226</v>
      </c>
      <c r="I89" s="14" t="s">
        <v>227</v>
      </c>
    </row>
    <row r="90" spans="1:9" x14ac:dyDescent="0.2">
      <c r="A90" s="12"/>
      <c r="B90" s="13" t="s">
        <v>92</v>
      </c>
      <c r="C90" s="14" t="s">
        <v>36</v>
      </c>
      <c r="D90" s="15" t="s">
        <v>37</v>
      </c>
      <c r="E90" s="14" t="s">
        <v>16</v>
      </c>
      <c r="F90" s="16" t="s">
        <v>119</v>
      </c>
      <c r="G90" s="50">
        <v>125.73</v>
      </c>
      <c r="H90" s="15" t="s">
        <v>226</v>
      </c>
      <c r="I90" s="14" t="s">
        <v>227</v>
      </c>
    </row>
    <row r="91" spans="1:9" x14ac:dyDescent="0.2">
      <c r="A91" s="12"/>
      <c r="B91" s="13" t="s">
        <v>92</v>
      </c>
      <c r="C91" s="14" t="s">
        <v>120</v>
      </c>
      <c r="D91" s="15" t="s">
        <v>121</v>
      </c>
      <c r="E91" s="14" t="s">
        <v>54</v>
      </c>
      <c r="F91" s="16" t="s">
        <v>122</v>
      </c>
      <c r="G91" s="50">
        <v>42.5</v>
      </c>
      <c r="H91" s="15" t="s">
        <v>226</v>
      </c>
      <c r="I91" s="14" t="s">
        <v>227</v>
      </c>
    </row>
    <row r="92" spans="1:9" x14ac:dyDescent="0.2">
      <c r="A92" s="12"/>
      <c r="B92" s="13" t="s">
        <v>92</v>
      </c>
      <c r="C92" s="14" t="s">
        <v>120</v>
      </c>
      <c r="D92" s="15" t="s">
        <v>121</v>
      </c>
      <c r="E92" s="14" t="s">
        <v>54</v>
      </c>
      <c r="F92" s="16" t="s">
        <v>123</v>
      </c>
      <c r="G92" s="50">
        <v>350</v>
      </c>
      <c r="H92" s="15" t="s">
        <v>226</v>
      </c>
      <c r="I92" s="14" t="s">
        <v>227</v>
      </c>
    </row>
    <row r="93" spans="1:9" x14ac:dyDescent="0.2">
      <c r="A93" s="12"/>
      <c r="B93" s="13" t="s">
        <v>92</v>
      </c>
      <c r="C93" s="14" t="s">
        <v>120</v>
      </c>
      <c r="D93" s="15" t="s">
        <v>121</v>
      </c>
      <c r="E93" s="14" t="s">
        <v>54</v>
      </c>
      <c r="F93" s="16" t="s">
        <v>124</v>
      </c>
      <c r="G93" s="50">
        <v>350</v>
      </c>
      <c r="H93" s="15" t="s">
        <v>226</v>
      </c>
      <c r="I93" s="14" t="s">
        <v>227</v>
      </c>
    </row>
    <row r="94" spans="1:9" x14ac:dyDescent="0.2">
      <c r="A94" s="31"/>
      <c r="B94" s="32" t="s">
        <v>92</v>
      </c>
      <c r="C94" s="33" t="s">
        <v>125</v>
      </c>
      <c r="D94" s="34" t="s">
        <v>126</v>
      </c>
      <c r="E94" s="33" t="s">
        <v>127</v>
      </c>
      <c r="F94" s="35" t="s">
        <v>12</v>
      </c>
      <c r="G94" s="51">
        <v>250</v>
      </c>
      <c r="H94" s="34" t="s">
        <v>238</v>
      </c>
      <c r="I94" s="33" t="s">
        <v>239</v>
      </c>
    </row>
    <row r="95" spans="1:9" x14ac:dyDescent="0.2">
      <c r="A95" s="26"/>
      <c r="B95" s="27" t="s">
        <v>128</v>
      </c>
      <c r="C95" s="28"/>
      <c r="D95" s="29"/>
      <c r="E95" s="28"/>
      <c r="F95" s="30"/>
      <c r="G95" s="48">
        <f>SUM(G96:G99)</f>
        <v>534</v>
      </c>
      <c r="H95" s="29"/>
      <c r="I95" s="28"/>
    </row>
    <row r="96" spans="1:9" x14ac:dyDescent="0.2">
      <c r="A96" s="12"/>
      <c r="B96" s="13" t="s">
        <v>128</v>
      </c>
      <c r="C96" s="14" t="s">
        <v>129</v>
      </c>
      <c r="D96" s="15" t="s">
        <v>130</v>
      </c>
      <c r="E96" s="14" t="s">
        <v>131</v>
      </c>
      <c r="F96" s="16" t="s">
        <v>132</v>
      </c>
      <c r="G96" s="50">
        <v>240</v>
      </c>
      <c r="H96" s="15" t="s">
        <v>218</v>
      </c>
      <c r="I96" s="14" t="s">
        <v>219</v>
      </c>
    </row>
    <row r="97" spans="1:9" x14ac:dyDescent="0.2">
      <c r="A97" s="21"/>
      <c r="B97" s="22" t="s">
        <v>128</v>
      </c>
      <c r="C97" s="23" t="s">
        <v>91</v>
      </c>
      <c r="D97" s="24" t="s">
        <v>57</v>
      </c>
      <c r="E97" s="14"/>
      <c r="F97" s="25"/>
      <c r="G97" s="49">
        <v>150</v>
      </c>
      <c r="H97" s="15" t="s">
        <v>218</v>
      </c>
      <c r="I97" s="14" t="s">
        <v>219</v>
      </c>
    </row>
    <row r="98" spans="1:9" x14ac:dyDescent="0.2">
      <c r="A98" s="12"/>
      <c r="B98" s="13" t="s">
        <v>128</v>
      </c>
      <c r="C98" s="14" t="s">
        <v>56</v>
      </c>
      <c r="D98" s="15" t="s">
        <v>57</v>
      </c>
      <c r="E98" s="14"/>
      <c r="F98" s="16" t="s">
        <v>12</v>
      </c>
      <c r="G98" s="50">
        <v>90</v>
      </c>
      <c r="H98" s="15" t="s">
        <v>220</v>
      </c>
      <c r="I98" s="14" t="s">
        <v>221</v>
      </c>
    </row>
    <row r="99" spans="1:9" x14ac:dyDescent="0.2">
      <c r="A99" s="31"/>
      <c r="B99" s="32" t="s">
        <v>128</v>
      </c>
      <c r="C99" s="33" t="s">
        <v>56</v>
      </c>
      <c r="D99" s="34" t="s">
        <v>57</v>
      </c>
      <c r="E99" s="33" t="s">
        <v>58</v>
      </c>
      <c r="F99" s="35" t="s">
        <v>12</v>
      </c>
      <c r="G99" s="51">
        <v>54</v>
      </c>
      <c r="H99" s="34" t="s">
        <v>244</v>
      </c>
      <c r="I99" s="33" t="s">
        <v>245</v>
      </c>
    </row>
    <row r="100" spans="1:9" x14ac:dyDescent="0.2">
      <c r="A100" s="26"/>
      <c r="B100" s="27" t="s">
        <v>133</v>
      </c>
      <c r="C100" s="28"/>
      <c r="D100" s="29"/>
      <c r="E100" s="28"/>
      <c r="F100" s="30"/>
      <c r="G100" s="48">
        <f>G101</f>
        <v>741.44</v>
      </c>
      <c r="H100" s="29"/>
      <c r="I100" s="28"/>
    </row>
    <row r="101" spans="1:9" x14ac:dyDescent="0.2">
      <c r="A101" s="21"/>
      <c r="B101" s="22" t="s">
        <v>133</v>
      </c>
      <c r="C101" s="14" t="s">
        <v>56</v>
      </c>
      <c r="D101" s="24" t="s">
        <v>11</v>
      </c>
      <c r="E101" s="23"/>
      <c r="F101" s="25" t="s">
        <v>12</v>
      </c>
      <c r="G101" s="49">
        <v>741.44</v>
      </c>
      <c r="H101" s="24" t="s">
        <v>246</v>
      </c>
      <c r="I101" s="23" t="s">
        <v>247</v>
      </c>
    </row>
    <row r="102" spans="1:9" x14ac:dyDescent="0.2">
      <c r="A102" s="26"/>
      <c r="B102" s="27" t="s">
        <v>134</v>
      </c>
      <c r="C102" s="28"/>
      <c r="D102" s="29"/>
      <c r="E102" s="28"/>
      <c r="F102" s="30"/>
      <c r="G102" s="48">
        <f>SUM(G103:G118)</f>
        <v>7939.3899999999985</v>
      </c>
      <c r="H102" s="29"/>
      <c r="I102" s="28"/>
    </row>
    <row r="103" spans="1:9" x14ac:dyDescent="0.2">
      <c r="A103" s="21"/>
      <c r="B103" s="22" t="s">
        <v>134</v>
      </c>
      <c r="C103" s="23" t="s">
        <v>135</v>
      </c>
      <c r="D103" s="24" t="s">
        <v>136</v>
      </c>
      <c r="E103" s="23" t="s">
        <v>43</v>
      </c>
      <c r="F103" s="25" t="s">
        <v>137</v>
      </c>
      <c r="G103" s="49">
        <v>170.73</v>
      </c>
      <c r="H103" s="15" t="s">
        <v>228</v>
      </c>
      <c r="I103" s="14" t="s">
        <v>229</v>
      </c>
    </row>
    <row r="104" spans="1:9" x14ac:dyDescent="0.2">
      <c r="A104" s="12"/>
      <c r="B104" s="13" t="s">
        <v>134</v>
      </c>
      <c r="C104" s="14" t="s">
        <v>138</v>
      </c>
      <c r="D104" s="15" t="s">
        <v>139</v>
      </c>
      <c r="E104" s="14" t="s">
        <v>31</v>
      </c>
      <c r="F104" s="16" t="s">
        <v>140</v>
      </c>
      <c r="G104" s="50">
        <v>1110.4100000000001</v>
      </c>
      <c r="H104" s="15" t="s">
        <v>249</v>
      </c>
      <c r="I104" s="14" t="s">
        <v>250</v>
      </c>
    </row>
    <row r="105" spans="1:9" x14ac:dyDescent="0.2">
      <c r="A105" s="12"/>
      <c r="B105" s="13" t="s">
        <v>134</v>
      </c>
      <c r="C105" s="14" t="s">
        <v>141</v>
      </c>
      <c r="D105" s="15" t="s">
        <v>142</v>
      </c>
      <c r="E105" s="14" t="s">
        <v>143</v>
      </c>
      <c r="F105" s="16" t="s">
        <v>144</v>
      </c>
      <c r="G105" s="50">
        <v>2250</v>
      </c>
      <c r="H105" s="15" t="s">
        <v>242</v>
      </c>
      <c r="I105" s="14" t="s">
        <v>243</v>
      </c>
    </row>
    <row r="106" spans="1:9" x14ac:dyDescent="0.2">
      <c r="A106" s="12"/>
      <c r="B106" s="13" t="s">
        <v>134</v>
      </c>
      <c r="C106" s="14" t="s">
        <v>145</v>
      </c>
      <c r="D106" s="15" t="s">
        <v>146</v>
      </c>
      <c r="E106" s="14" t="s">
        <v>43</v>
      </c>
      <c r="F106" s="16" t="s">
        <v>147</v>
      </c>
      <c r="G106" s="50">
        <v>354.45</v>
      </c>
      <c r="H106" s="15" t="s">
        <v>232</v>
      </c>
      <c r="I106" s="14" t="s">
        <v>233</v>
      </c>
    </row>
    <row r="107" spans="1:9" x14ac:dyDescent="0.2">
      <c r="A107" s="12"/>
      <c r="B107" s="13" t="s">
        <v>134</v>
      </c>
      <c r="C107" s="14" t="s">
        <v>145</v>
      </c>
      <c r="D107" s="15" t="s">
        <v>146</v>
      </c>
      <c r="E107" s="14" t="s">
        <v>43</v>
      </c>
      <c r="F107" s="16" t="s">
        <v>148</v>
      </c>
      <c r="G107" s="50">
        <v>11.21</v>
      </c>
      <c r="H107" s="15" t="s">
        <v>232</v>
      </c>
      <c r="I107" s="14" t="s">
        <v>233</v>
      </c>
    </row>
    <row r="108" spans="1:9" x14ac:dyDescent="0.2">
      <c r="A108" s="12"/>
      <c r="B108" s="13" t="s">
        <v>134</v>
      </c>
      <c r="C108" s="14" t="s">
        <v>149</v>
      </c>
      <c r="D108" s="15" t="s">
        <v>150</v>
      </c>
      <c r="E108" s="14" t="s">
        <v>31</v>
      </c>
      <c r="F108" s="16" t="s">
        <v>151</v>
      </c>
      <c r="G108" s="50">
        <v>1.66</v>
      </c>
      <c r="H108" s="15" t="s">
        <v>251</v>
      </c>
      <c r="I108" s="14" t="s">
        <v>252</v>
      </c>
    </row>
    <row r="109" spans="1:9" x14ac:dyDescent="0.2">
      <c r="A109" s="12"/>
      <c r="B109" s="13" t="s">
        <v>134</v>
      </c>
      <c r="C109" s="14" t="s">
        <v>152</v>
      </c>
      <c r="D109" s="15" t="s">
        <v>153</v>
      </c>
      <c r="E109" s="14" t="s">
        <v>43</v>
      </c>
      <c r="F109" s="16" t="s">
        <v>154</v>
      </c>
      <c r="G109" s="50">
        <v>299.25</v>
      </c>
      <c r="H109" s="15" t="s">
        <v>234</v>
      </c>
      <c r="I109" s="14" t="s">
        <v>235</v>
      </c>
    </row>
    <row r="110" spans="1:9" x14ac:dyDescent="0.2">
      <c r="A110" s="12"/>
      <c r="B110" s="13" t="s">
        <v>134</v>
      </c>
      <c r="C110" s="14" t="s">
        <v>152</v>
      </c>
      <c r="D110" s="15" t="s">
        <v>153</v>
      </c>
      <c r="E110" s="14" t="s">
        <v>43</v>
      </c>
      <c r="F110" s="16" t="s">
        <v>155</v>
      </c>
      <c r="G110" s="50">
        <v>342.99</v>
      </c>
      <c r="H110" s="15" t="s">
        <v>234</v>
      </c>
      <c r="I110" s="14" t="s">
        <v>235</v>
      </c>
    </row>
    <row r="111" spans="1:9" x14ac:dyDescent="0.2">
      <c r="A111" s="12"/>
      <c r="B111" s="13" t="s">
        <v>134</v>
      </c>
      <c r="C111" s="14" t="s">
        <v>152</v>
      </c>
      <c r="D111" s="15" t="s">
        <v>153</v>
      </c>
      <c r="E111" s="14" t="s">
        <v>43</v>
      </c>
      <c r="F111" s="16" t="s">
        <v>156</v>
      </c>
      <c r="G111" s="50">
        <v>831.66</v>
      </c>
      <c r="H111" s="15" t="s">
        <v>234</v>
      </c>
      <c r="I111" s="14" t="s">
        <v>235</v>
      </c>
    </row>
    <row r="112" spans="1:9" x14ac:dyDescent="0.2">
      <c r="A112" s="12"/>
      <c r="B112" s="13" t="s">
        <v>134</v>
      </c>
      <c r="C112" s="14" t="s">
        <v>157</v>
      </c>
      <c r="D112" s="15" t="s">
        <v>158</v>
      </c>
      <c r="E112" s="14" t="s">
        <v>16</v>
      </c>
      <c r="F112" s="16" t="s">
        <v>159</v>
      </c>
      <c r="G112" s="50">
        <v>540.87</v>
      </c>
      <c r="H112" s="15" t="s">
        <v>249</v>
      </c>
      <c r="I112" s="14" t="s">
        <v>250</v>
      </c>
    </row>
    <row r="113" spans="1:9" x14ac:dyDescent="0.2">
      <c r="A113" s="12"/>
      <c r="B113" s="13" t="s">
        <v>134</v>
      </c>
      <c r="C113" s="14" t="s">
        <v>157</v>
      </c>
      <c r="D113" s="15" t="s">
        <v>158</v>
      </c>
      <c r="E113" s="14" t="s">
        <v>16</v>
      </c>
      <c r="F113" s="16" t="s">
        <v>160</v>
      </c>
      <c r="G113" s="50">
        <v>426.86</v>
      </c>
      <c r="H113" s="15" t="s">
        <v>249</v>
      </c>
      <c r="I113" s="14" t="s">
        <v>250</v>
      </c>
    </row>
    <row r="114" spans="1:9" x14ac:dyDescent="0.2">
      <c r="A114" s="12"/>
      <c r="B114" s="13" t="s">
        <v>134</v>
      </c>
      <c r="C114" s="14" t="s">
        <v>161</v>
      </c>
      <c r="D114" s="15" t="s">
        <v>162</v>
      </c>
      <c r="E114" s="14" t="s">
        <v>163</v>
      </c>
      <c r="F114" s="16" t="s">
        <v>164</v>
      </c>
      <c r="G114" s="50">
        <v>125.67</v>
      </c>
      <c r="H114" s="15" t="s">
        <v>220</v>
      </c>
      <c r="I114" s="14" t="s">
        <v>221</v>
      </c>
    </row>
    <row r="115" spans="1:9" x14ac:dyDescent="0.2">
      <c r="A115" s="12"/>
      <c r="B115" s="13" t="s">
        <v>134</v>
      </c>
      <c r="C115" s="14" t="s">
        <v>165</v>
      </c>
      <c r="D115" s="15" t="s">
        <v>166</v>
      </c>
      <c r="E115" s="14" t="s">
        <v>31</v>
      </c>
      <c r="F115" s="16" t="s">
        <v>167</v>
      </c>
      <c r="G115" s="50">
        <v>270</v>
      </c>
      <c r="H115" s="15" t="s">
        <v>218</v>
      </c>
      <c r="I115" s="14" t="s">
        <v>219</v>
      </c>
    </row>
    <row r="116" spans="1:9" x14ac:dyDescent="0.2">
      <c r="A116" s="12"/>
      <c r="B116" s="13" t="s">
        <v>134</v>
      </c>
      <c r="C116" s="14" t="s">
        <v>165</v>
      </c>
      <c r="D116" s="15" t="s">
        <v>166</v>
      </c>
      <c r="E116" s="14" t="s">
        <v>31</v>
      </c>
      <c r="F116" s="16" t="s">
        <v>248</v>
      </c>
      <c r="G116" s="50">
        <v>1021.52</v>
      </c>
      <c r="H116" s="15" t="s">
        <v>253</v>
      </c>
      <c r="I116" s="14" t="s">
        <v>254</v>
      </c>
    </row>
    <row r="117" spans="1:9" x14ac:dyDescent="0.2">
      <c r="A117" s="12"/>
      <c r="B117" s="13" t="s">
        <v>134</v>
      </c>
      <c r="C117" s="14" t="s">
        <v>91</v>
      </c>
      <c r="D117" s="15" t="s">
        <v>57</v>
      </c>
      <c r="E117" s="33"/>
      <c r="F117" s="16"/>
      <c r="G117" s="50">
        <v>15</v>
      </c>
      <c r="H117" s="15" t="s">
        <v>218</v>
      </c>
      <c r="I117" s="14" t="s">
        <v>219</v>
      </c>
    </row>
    <row r="118" spans="1:9" x14ac:dyDescent="0.2">
      <c r="A118" s="12"/>
      <c r="B118" s="13" t="s">
        <v>134</v>
      </c>
      <c r="C118" s="14" t="s">
        <v>56</v>
      </c>
      <c r="D118" s="15" t="s">
        <v>57</v>
      </c>
      <c r="E118" s="14" t="s">
        <v>58</v>
      </c>
      <c r="F118" s="16" t="s">
        <v>12</v>
      </c>
      <c r="G118" s="50">
        <v>167.11</v>
      </c>
      <c r="H118" s="15" t="s">
        <v>220</v>
      </c>
      <c r="I118" s="14" t="s">
        <v>221</v>
      </c>
    </row>
    <row r="119" spans="1:9" x14ac:dyDescent="0.2">
      <c r="A119" s="26"/>
      <c r="B119" s="27" t="s">
        <v>168</v>
      </c>
      <c r="C119" s="28"/>
      <c r="D119" s="29"/>
      <c r="E119" s="28"/>
      <c r="F119" s="30"/>
      <c r="G119" s="48">
        <f>SUM(G120:G147)</f>
        <v>6218.7100000000009</v>
      </c>
      <c r="H119" s="29"/>
      <c r="I119" s="28"/>
    </row>
    <row r="120" spans="1:9" x14ac:dyDescent="0.2">
      <c r="A120" s="21"/>
      <c r="B120" s="22" t="s">
        <v>168</v>
      </c>
      <c r="C120" s="23" t="s">
        <v>19</v>
      </c>
      <c r="D120" s="24" t="s">
        <v>20</v>
      </c>
      <c r="E120" s="23" t="s">
        <v>21</v>
      </c>
      <c r="F120" s="25" t="s">
        <v>169</v>
      </c>
      <c r="G120" s="49">
        <v>781.13</v>
      </c>
      <c r="H120" s="24" t="s">
        <v>226</v>
      </c>
      <c r="I120" s="23" t="s">
        <v>227</v>
      </c>
    </row>
    <row r="121" spans="1:9" x14ac:dyDescent="0.2">
      <c r="A121" s="12"/>
      <c r="B121" s="13" t="s">
        <v>168</v>
      </c>
      <c r="C121" s="14" t="s">
        <v>170</v>
      </c>
      <c r="D121" s="15" t="s">
        <v>171</v>
      </c>
      <c r="E121" s="14" t="s">
        <v>172</v>
      </c>
      <c r="F121" s="16" t="s">
        <v>173</v>
      </c>
      <c r="G121" s="50">
        <v>50</v>
      </c>
      <c r="H121" s="15" t="s">
        <v>251</v>
      </c>
      <c r="I121" s="14" t="s">
        <v>252</v>
      </c>
    </row>
    <row r="122" spans="1:9" x14ac:dyDescent="0.2">
      <c r="A122" s="12"/>
      <c r="B122" s="13" t="s">
        <v>168</v>
      </c>
      <c r="C122" s="14" t="s">
        <v>29</v>
      </c>
      <c r="D122" s="15" t="s">
        <v>30</v>
      </c>
      <c r="E122" s="14" t="s">
        <v>31</v>
      </c>
      <c r="F122" s="16" t="s">
        <v>174</v>
      </c>
      <c r="G122" s="50">
        <v>945</v>
      </c>
      <c r="H122" s="15" t="s">
        <v>226</v>
      </c>
      <c r="I122" s="14" t="s">
        <v>227</v>
      </c>
    </row>
    <row r="123" spans="1:9" x14ac:dyDescent="0.2">
      <c r="A123" s="12"/>
      <c r="B123" s="13" t="s">
        <v>168</v>
      </c>
      <c r="C123" s="14" t="s">
        <v>19</v>
      </c>
      <c r="D123" s="15" t="s">
        <v>20</v>
      </c>
      <c r="E123" s="14" t="s">
        <v>21</v>
      </c>
      <c r="F123" s="16" t="s">
        <v>175</v>
      </c>
      <c r="G123" s="50">
        <v>74.180000000000007</v>
      </c>
      <c r="H123" s="15" t="s">
        <v>226</v>
      </c>
      <c r="I123" s="14" t="s">
        <v>227</v>
      </c>
    </row>
    <row r="124" spans="1:9" x14ac:dyDescent="0.2">
      <c r="A124" s="12"/>
      <c r="B124" s="13" t="s">
        <v>168</v>
      </c>
      <c r="C124" s="14" t="s">
        <v>19</v>
      </c>
      <c r="D124" s="15" t="s">
        <v>20</v>
      </c>
      <c r="E124" s="14" t="s">
        <v>21</v>
      </c>
      <c r="F124" s="16" t="s">
        <v>176</v>
      </c>
      <c r="G124" s="50">
        <v>78.75</v>
      </c>
      <c r="H124" s="15" t="s">
        <v>226</v>
      </c>
      <c r="I124" s="14" t="s">
        <v>227</v>
      </c>
    </row>
    <row r="125" spans="1:9" x14ac:dyDescent="0.2">
      <c r="A125" s="12"/>
      <c r="B125" s="13" t="s">
        <v>168</v>
      </c>
      <c r="C125" s="14" t="s">
        <v>19</v>
      </c>
      <c r="D125" s="15" t="s">
        <v>20</v>
      </c>
      <c r="E125" s="14" t="s">
        <v>21</v>
      </c>
      <c r="F125" s="16" t="s">
        <v>177</v>
      </c>
      <c r="G125" s="50">
        <v>138.6</v>
      </c>
      <c r="H125" s="15" t="s">
        <v>226</v>
      </c>
      <c r="I125" s="14" t="s">
        <v>227</v>
      </c>
    </row>
    <row r="126" spans="1:9" x14ac:dyDescent="0.2">
      <c r="A126" s="12"/>
      <c r="B126" s="13" t="s">
        <v>168</v>
      </c>
      <c r="C126" s="14" t="s">
        <v>178</v>
      </c>
      <c r="D126" s="15" t="s">
        <v>179</v>
      </c>
      <c r="E126" s="14" t="s">
        <v>43</v>
      </c>
      <c r="F126" s="16" t="s">
        <v>180</v>
      </c>
      <c r="G126" s="50">
        <v>63</v>
      </c>
      <c r="H126" s="15" t="s">
        <v>242</v>
      </c>
      <c r="I126" s="14" t="s">
        <v>243</v>
      </c>
    </row>
    <row r="127" spans="1:9" x14ac:dyDescent="0.2">
      <c r="A127" s="12"/>
      <c r="B127" s="13" t="s">
        <v>168</v>
      </c>
      <c r="C127" s="14" t="s">
        <v>19</v>
      </c>
      <c r="D127" s="15" t="s">
        <v>20</v>
      </c>
      <c r="E127" s="14" t="s">
        <v>21</v>
      </c>
      <c r="F127" s="16" t="s">
        <v>181</v>
      </c>
      <c r="G127" s="50">
        <v>13.91</v>
      </c>
      <c r="H127" s="15" t="s">
        <v>226</v>
      </c>
      <c r="I127" s="14" t="s">
        <v>227</v>
      </c>
    </row>
    <row r="128" spans="1:9" x14ac:dyDescent="0.2">
      <c r="A128" s="12"/>
      <c r="B128" s="13" t="s">
        <v>168</v>
      </c>
      <c r="C128" s="14" t="s">
        <v>182</v>
      </c>
      <c r="D128" s="15" t="s">
        <v>183</v>
      </c>
      <c r="E128" s="14" t="s">
        <v>43</v>
      </c>
      <c r="F128" s="16" t="s">
        <v>184</v>
      </c>
      <c r="G128" s="50">
        <v>9.27</v>
      </c>
      <c r="H128" s="15" t="s">
        <v>232</v>
      </c>
      <c r="I128" s="14" t="s">
        <v>233</v>
      </c>
    </row>
    <row r="129" spans="1:9" x14ac:dyDescent="0.2">
      <c r="A129" s="12"/>
      <c r="B129" s="13" t="s">
        <v>168</v>
      </c>
      <c r="C129" s="14" t="s">
        <v>182</v>
      </c>
      <c r="D129" s="15" t="s">
        <v>183</v>
      </c>
      <c r="E129" s="14" t="s">
        <v>43</v>
      </c>
      <c r="F129" s="16" t="s">
        <v>185</v>
      </c>
      <c r="G129" s="50">
        <v>7.85</v>
      </c>
      <c r="H129" s="15" t="s">
        <v>232</v>
      </c>
      <c r="I129" s="14" t="s">
        <v>233</v>
      </c>
    </row>
    <row r="130" spans="1:9" x14ac:dyDescent="0.2">
      <c r="A130" s="12"/>
      <c r="B130" s="13" t="s">
        <v>168</v>
      </c>
      <c r="C130" s="14" t="s">
        <v>182</v>
      </c>
      <c r="D130" s="15" t="s">
        <v>183</v>
      </c>
      <c r="E130" s="14" t="s">
        <v>43</v>
      </c>
      <c r="F130" s="16" t="s">
        <v>186</v>
      </c>
      <c r="G130" s="50">
        <v>435.91</v>
      </c>
      <c r="H130" s="15" t="s">
        <v>232</v>
      </c>
      <c r="I130" s="14" t="s">
        <v>233</v>
      </c>
    </row>
    <row r="131" spans="1:9" x14ac:dyDescent="0.2">
      <c r="A131" s="12"/>
      <c r="B131" s="13" t="s">
        <v>168</v>
      </c>
      <c r="C131" s="14" t="s">
        <v>36</v>
      </c>
      <c r="D131" s="15" t="s">
        <v>37</v>
      </c>
      <c r="E131" s="14" t="s">
        <v>16</v>
      </c>
      <c r="F131" s="16" t="s">
        <v>187</v>
      </c>
      <c r="G131" s="50">
        <v>178.43</v>
      </c>
      <c r="H131" s="15" t="s">
        <v>226</v>
      </c>
      <c r="I131" s="14" t="s">
        <v>227</v>
      </c>
    </row>
    <row r="132" spans="1:9" x14ac:dyDescent="0.2">
      <c r="A132" s="12"/>
      <c r="B132" s="13" t="s">
        <v>168</v>
      </c>
      <c r="C132" s="14" t="s">
        <v>36</v>
      </c>
      <c r="D132" s="15" t="s">
        <v>37</v>
      </c>
      <c r="E132" s="14" t="s">
        <v>16</v>
      </c>
      <c r="F132" s="16" t="s">
        <v>188</v>
      </c>
      <c r="G132" s="50">
        <v>41.65</v>
      </c>
      <c r="H132" s="15" t="s">
        <v>226</v>
      </c>
      <c r="I132" s="14" t="s">
        <v>227</v>
      </c>
    </row>
    <row r="133" spans="1:9" x14ac:dyDescent="0.2">
      <c r="A133" s="12"/>
      <c r="B133" s="13" t="s">
        <v>168</v>
      </c>
      <c r="C133" s="14" t="s">
        <v>48</v>
      </c>
      <c r="D133" s="15" t="s">
        <v>49</v>
      </c>
      <c r="E133" s="14" t="s">
        <v>50</v>
      </c>
      <c r="F133" s="16" t="s">
        <v>189</v>
      </c>
      <c r="G133" s="50">
        <v>29.45</v>
      </c>
      <c r="H133" s="15" t="s">
        <v>226</v>
      </c>
      <c r="I133" s="14" t="s">
        <v>227</v>
      </c>
    </row>
    <row r="134" spans="1:9" x14ac:dyDescent="0.2">
      <c r="A134" s="12"/>
      <c r="B134" s="13" t="s">
        <v>168</v>
      </c>
      <c r="C134" s="14" t="s">
        <v>36</v>
      </c>
      <c r="D134" s="15" t="s">
        <v>37</v>
      </c>
      <c r="E134" s="14" t="s">
        <v>16</v>
      </c>
      <c r="F134" s="16" t="s">
        <v>190</v>
      </c>
      <c r="G134" s="50">
        <v>96.53</v>
      </c>
      <c r="H134" s="15" t="s">
        <v>226</v>
      </c>
      <c r="I134" s="14" t="s">
        <v>227</v>
      </c>
    </row>
    <row r="135" spans="1:9" x14ac:dyDescent="0.2">
      <c r="A135" s="12"/>
      <c r="B135" s="13" t="s">
        <v>168</v>
      </c>
      <c r="C135" s="14" t="s">
        <v>48</v>
      </c>
      <c r="D135" s="15" t="s">
        <v>49</v>
      </c>
      <c r="E135" s="14" t="s">
        <v>50</v>
      </c>
      <c r="F135" s="16" t="s">
        <v>191</v>
      </c>
      <c r="G135" s="50">
        <v>112.14</v>
      </c>
      <c r="H135" s="15" t="s">
        <v>226</v>
      </c>
      <c r="I135" s="14" t="s">
        <v>227</v>
      </c>
    </row>
    <row r="136" spans="1:9" x14ac:dyDescent="0.2">
      <c r="A136" s="12"/>
      <c r="B136" s="13" t="s">
        <v>168</v>
      </c>
      <c r="C136" s="14" t="s">
        <v>48</v>
      </c>
      <c r="D136" s="15" t="s">
        <v>49</v>
      </c>
      <c r="E136" s="14" t="s">
        <v>50</v>
      </c>
      <c r="F136" s="16" t="s">
        <v>192</v>
      </c>
      <c r="G136" s="50">
        <v>133.24</v>
      </c>
      <c r="H136" s="15" t="s">
        <v>226</v>
      </c>
      <c r="I136" s="14" t="s">
        <v>227</v>
      </c>
    </row>
    <row r="137" spans="1:9" x14ac:dyDescent="0.2">
      <c r="A137" s="12"/>
      <c r="B137" s="13" t="s">
        <v>168</v>
      </c>
      <c r="C137" s="14" t="s">
        <v>48</v>
      </c>
      <c r="D137" s="15" t="s">
        <v>49</v>
      </c>
      <c r="E137" s="14" t="s">
        <v>50</v>
      </c>
      <c r="F137" s="16" t="s">
        <v>193</v>
      </c>
      <c r="G137" s="50">
        <v>51.19</v>
      </c>
      <c r="H137" s="15" t="s">
        <v>226</v>
      </c>
      <c r="I137" s="14" t="s">
        <v>227</v>
      </c>
    </row>
    <row r="138" spans="1:9" x14ac:dyDescent="0.2">
      <c r="A138" s="12"/>
      <c r="B138" s="13" t="s">
        <v>168</v>
      </c>
      <c r="C138" s="14" t="s">
        <v>48</v>
      </c>
      <c r="D138" s="15" t="s">
        <v>49</v>
      </c>
      <c r="E138" s="14" t="s">
        <v>50</v>
      </c>
      <c r="F138" s="16" t="s">
        <v>194</v>
      </c>
      <c r="G138" s="50">
        <v>116.81</v>
      </c>
      <c r="H138" s="15" t="s">
        <v>226</v>
      </c>
      <c r="I138" s="14" t="s">
        <v>227</v>
      </c>
    </row>
    <row r="139" spans="1:9" x14ac:dyDescent="0.2">
      <c r="A139" s="12"/>
      <c r="B139" s="13" t="s">
        <v>168</v>
      </c>
      <c r="C139" s="14" t="s">
        <v>48</v>
      </c>
      <c r="D139" s="15" t="s">
        <v>49</v>
      </c>
      <c r="E139" s="14" t="s">
        <v>50</v>
      </c>
      <c r="F139" s="16" t="s">
        <v>195</v>
      </c>
      <c r="G139" s="50">
        <v>158.82</v>
      </c>
      <c r="H139" s="15" t="s">
        <v>226</v>
      </c>
      <c r="I139" s="14" t="s">
        <v>227</v>
      </c>
    </row>
    <row r="140" spans="1:9" x14ac:dyDescent="0.2">
      <c r="A140" s="12"/>
      <c r="B140" s="13" t="s">
        <v>168</v>
      </c>
      <c r="C140" s="14" t="s">
        <v>48</v>
      </c>
      <c r="D140" s="15" t="s">
        <v>49</v>
      </c>
      <c r="E140" s="14" t="s">
        <v>50</v>
      </c>
      <c r="F140" s="16" t="s">
        <v>196</v>
      </c>
      <c r="G140" s="50">
        <v>490.05</v>
      </c>
      <c r="H140" s="15" t="s">
        <v>226</v>
      </c>
      <c r="I140" s="14" t="s">
        <v>227</v>
      </c>
    </row>
    <row r="141" spans="1:9" x14ac:dyDescent="0.2">
      <c r="A141" s="12"/>
      <c r="B141" s="13" t="s">
        <v>168</v>
      </c>
      <c r="C141" s="14" t="s">
        <v>152</v>
      </c>
      <c r="D141" s="15" t="s">
        <v>153</v>
      </c>
      <c r="E141" s="14" t="s">
        <v>43</v>
      </c>
      <c r="F141" s="16" t="s">
        <v>197</v>
      </c>
      <c r="G141" s="50">
        <v>78.28</v>
      </c>
      <c r="H141" s="15" t="s">
        <v>234</v>
      </c>
      <c r="I141" s="14" t="s">
        <v>235</v>
      </c>
    </row>
    <row r="142" spans="1:9" x14ac:dyDescent="0.2">
      <c r="A142" s="12"/>
      <c r="B142" s="13" t="s">
        <v>168</v>
      </c>
      <c r="C142" s="14" t="s">
        <v>152</v>
      </c>
      <c r="D142" s="15" t="s">
        <v>153</v>
      </c>
      <c r="E142" s="14" t="s">
        <v>43</v>
      </c>
      <c r="F142" s="16" t="s">
        <v>198</v>
      </c>
      <c r="G142" s="50">
        <v>349.43</v>
      </c>
      <c r="H142" s="15" t="s">
        <v>234</v>
      </c>
      <c r="I142" s="14" t="s">
        <v>235</v>
      </c>
    </row>
    <row r="143" spans="1:9" x14ac:dyDescent="0.2">
      <c r="A143" s="12"/>
      <c r="B143" s="13" t="s">
        <v>168</v>
      </c>
      <c r="C143" s="14" t="s">
        <v>199</v>
      </c>
      <c r="D143" s="15" t="s">
        <v>200</v>
      </c>
      <c r="E143" s="14" t="s">
        <v>255</v>
      </c>
      <c r="F143" s="16" t="s">
        <v>201</v>
      </c>
      <c r="G143" s="50">
        <v>656.25</v>
      </c>
      <c r="H143" s="15" t="s">
        <v>226</v>
      </c>
      <c r="I143" s="14" t="s">
        <v>227</v>
      </c>
    </row>
    <row r="144" spans="1:9" x14ac:dyDescent="0.2">
      <c r="A144" s="12"/>
      <c r="B144" s="13" t="s">
        <v>168</v>
      </c>
      <c r="C144" s="14" t="s">
        <v>48</v>
      </c>
      <c r="D144" s="15" t="s">
        <v>49</v>
      </c>
      <c r="E144" s="14" t="s">
        <v>50</v>
      </c>
      <c r="F144" s="16" t="s">
        <v>202</v>
      </c>
      <c r="G144" s="50">
        <v>393.3</v>
      </c>
      <c r="H144" s="15" t="s">
        <v>226</v>
      </c>
      <c r="I144" s="14" t="s">
        <v>227</v>
      </c>
    </row>
    <row r="145" spans="1:9" x14ac:dyDescent="0.2">
      <c r="A145" s="12"/>
      <c r="B145" s="13" t="s">
        <v>168</v>
      </c>
      <c r="C145" s="14" t="s">
        <v>48</v>
      </c>
      <c r="D145" s="15" t="s">
        <v>49</v>
      </c>
      <c r="E145" s="14" t="s">
        <v>50</v>
      </c>
      <c r="F145" s="16" t="s">
        <v>203</v>
      </c>
      <c r="G145" s="50">
        <v>129.19</v>
      </c>
      <c r="H145" s="15" t="s">
        <v>226</v>
      </c>
      <c r="I145" s="14" t="s">
        <v>227</v>
      </c>
    </row>
    <row r="146" spans="1:9" x14ac:dyDescent="0.2">
      <c r="A146" s="12"/>
      <c r="B146" s="13" t="s">
        <v>168</v>
      </c>
      <c r="C146" s="14" t="s">
        <v>48</v>
      </c>
      <c r="D146" s="15" t="s">
        <v>49</v>
      </c>
      <c r="E146" s="14" t="s">
        <v>50</v>
      </c>
      <c r="F146" s="16" t="s">
        <v>204</v>
      </c>
      <c r="G146" s="50">
        <v>151.35</v>
      </c>
      <c r="H146" s="15" t="s">
        <v>226</v>
      </c>
      <c r="I146" s="14" t="s">
        <v>227</v>
      </c>
    </row>
    <row r="147" spans="1:9" x14ac:dyDescent="0.2">
      <c r="A147" s="31"/>
      <c r="B147" s="32" t="s">
        <v>168</v>
      </c>
      <c r="C147" s="33" t="s">
        <v>56</v>
      </c>
      <c r="D147" s="34" t="s">
        <v>57</v>
      </c>
      <c r="E147" s="33" t="s">
        <v>58</v>
      </c>
      <c r="F147" s="35" t="s">
        <v>12</v>
      </c>
      <c r="G147" s="51">
        <v>455</v>
      </c>
      <c r="H147" s="34" t="s">
        <v>246</v>
      </c>
      <c r="I147" s="33" t="s">
        <v>247</v>
      </c>
    </row>
    <row r="148" spans="1:9" x14ac:dyDescent="0.2">
      <c r="A148" s="26"/>
      <c r="B148" s="27" t="s">
        <v>205</v>
      </c>
      <c r="C148" s="28"/>
      <c r="D148" s="29"/>
      <c r="E148" s="28"/>
      <c r="F148" s="30"/>
      <c r="G148" s="48">
        <f>SUM(G149:G150)</f>
        <v>286.64999999999998</v>
      </c>
      <c r="H148" s="29"/>
      <c r="I148" s="28"/>
    </row>
    <row r="149" spans="1:9" x14ac:dyDescent="0.2">
      <c r="A149" s="21"/>
      <c r="B149" s="22" t="s">
        <v>205</v>
      </c>
      <c r="C149" s="23" t="s">
        <v>206</v>
      </c>
      <c r="D149" s="24" t="s">
        <v>207</v>
      </c>
      <c r="E149" s="23" t="s">
        <v>31</v>
      </c>
      <c r="F149" s="25" t="s">
        <v>259</v>
      </c>
      <c r="G149" s="49">
        <v>273.14999999999998</v>
      </c>
      <c r="H149" s="24" t="s">
        <v>256</v>
      </c>
      <c r="I149" s="23" t="s">
        <v>257</v>
      </c>
    </row>
    <row r="150" spans="1:9" x14ac:dyDescent="0.2">
      <c r="A150" s="41"/>
      <c r="B150" s="42" t="s">
        <v>205</v>
      </c>
      <c r="C150" s="43" t="s">
        <v>206</v>
      </c>
      <c r="D150" s="44" t="s">
        <v>207</v>
      </c>
      <c r="E150" s="43" t="s">
        <v>31</v>
      </c>
      <c r="F150" s="45" t="s">
        <v>258</v>
      </c>
      <c r="G150" s="52">
        <v>13.5</v>
      </c>
      <c r="H150" s="44" t="s">
        <v>256</v>
      </c>
      <c r="I150" s="43" t="s">
        <v>257</v>
      </c>
    </row>
    <row r="151" spans="1:9" x14ac:dyDescent="0.2">
      <c r="A151" s="36"/>
      <c r="B151" s="37"/>
      <c r="C151" s="38"/>
      <c r="D151" s="39"/>
      <c r="E151" s="38"/>
      <c r="F151" s="40"/>
      <c r="G151" s="53">
        <f>G11+G13+G19+G45+G50+G69+G95+G100+G102+G119+G148</f>
        <v>193908.16999999993</v>
      </c>
      <c r="H151" s="39"/>
      <c r="I151" s="38"/>
    </row>
    <row r="152" spans="1:9" x14ac:dyDescent="0.2">
      <c r="A152" s="10"/>
      <c r="B152" s="7"/>
      <c r="C152" s="6"/>
      <c r="D152" s="8"/>
      <c r="E152" s="6"/>
      <c r="F152" s="9"/>
      <c r="G152" s="54"/>
      <c r="H152" s="8"/>
      <c r="I152" s="6"/>
    </row>
    <row r="154" spans="1:9" x14ac:dyDescent="0.2">
      <c r="B154" s="3" t="s">
        <v>211</v>
      </c>
    </row>
    <row r="155" spans="1:9" x14ac:dyDescent="0.2">
      <c r="B155" s="3" t="s">
        <v>208</v>
      </c>
    </row>
    <row r="156" spans="1:9" x14ac:dyDescent="0.2">
      <c r="B156" s="3" t="s">
        <v>209</v>
      </c>
    </row>
  </sheetData>
  <mergeCells count="1">
    <mergeCell ref="A6:I6"/>
  </mergeCells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po datumima</vt:lpstr>
      <vt:lpstr>'po datumima'!Podrucje_ispisa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Racunovodstvo</dc:creator>
  <cp:lastModifiedBy>Racunovodstvo</cp:lastModifiedBy>
  <dcterms:created xsi:type="dcterms:W3CDTF">2025-06-26T06:32:58Z</dcterms:created>
  <dcterms:modified xsi:type="dcterms:W3CDTF">2025-06-26T09:54:37Z</dcterms:modified>
</cp:coreProperties>
</file>