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2915" activeTab="0"/>
  </bookViews>
  <sheets>
    <sheet name="ZA NARUDŽBU " sheetId="1" r:id="rId1"/>
  </sheets>
  <definedNames/>
  <calcPr fullCalcOnLoad="1"/>
</workbook>
</file>

<file path=xl/sharedStrings.xml><?xml version="1.0" encoding="utf-8"?>
<sst xmlns="http://schemas.openxmlformats.org/spreadsheetml/2006/main" count="351" uniqueCount="172">
  <si>
    <t>Osnovna škola "Dobriša Cesarić"</t>
  </si>
  <si>
    <t>Slavonska 8</t>
  </si>
  <si>
    <t>34000 Požega</t>
  </si>
  <si>
    <t>OIB 58790090389</t>
  </si>
  <si>
    <t>Predmet</t>
  </si>
  <si>
    <t>Kat. Br.</t>
  </si>
  <si>
    <t>Naziv udžbenika</t>
  </si>
  <si>
    <t>Autor(i)</t>
  </si>
  <si>
    <t>Vrsta izdanja</t>
  </si>
  <si>
    <t>Nakladnik</t>
  </si>
  <si>
    <t>Broj komada</t>
  </si>
  <si>
    <t>Iznos</t>
  </si>
  <si>
    <t>PDV</t>
  </si>
  <si>
    <t>UKUPAN IZNOS</t>
  </si>
  <si>
    <t>Osnovna škola - redovni program - 1. razred osnovne škole</t>
  </si>
  <si>
    <t>Kristina Čajo Anđel, Daška Domljan, Ankica Knezović, Danka Singer</t>
  </si>
  <si>
    <t>radni udžbenik</t>
  </si>
  <si>
    <t>MATEMATIKA</t>
  </si>
  <si>
    <t>Sanja Jakovljević Rogić, Dubravka Miklec, Graciella Prtajin</t>
  </si>
  <si>
    <t>PRIRODA I DRUŠTVO</t>
  </si>
  <si>
    <t>INFORMATIKA - IZBORNI PREDMET</t>
  </si>
  <si>
    <t>MOJA DOMENA 1 : udžbenik iz informatike za prvi razred osnovne škole</t>
  </si>
  <si>
    <t>Blaženka Rihter, Karmen Toić Dlačić</t>
  </si>
  <si>
    <t>udžbenik</t>
  </si>
  <si>
    <t>Osnovna škola - redovni program - 2. razred osnovne škole</t>
  </si>
  <si>
    <t>ENGLESKI JEZIK - II.GODINA UČENJA, I.STRANI JEZIK</t>
  </si>
  <si>
    <t>NEW BUILDING BLOCKS 2 : udžbenik engleskoga jezika za drugi razred osnovne škole, druga godina učenja</t>
  </si>
  <si>
    <t>MOJA DOMENA 2 : udžbenik iz informatike za drugi razred osnovne škole</t>
  </si>
  <si>
    <t>Osnovna škola - redovni program - 3. razred osnovne škole</t>
  </si>
  <si>
    <t>ENGLESKI JEZIK - III.GODINA UČENJA, I.STRANI JEZIK</t>
  </si>
  <si>
    <t>NEW BUILDING BLOCKS 3 : udžbenik engleskoga jezika za treći razred osnovne škole, treća godina učenja</t>
  </si>
  <si>
    <t>Kristina Čajo Anđel, Ankica Knezović</t>
  </si>
  <si>
    <t>MOJA DOMENA 3 : udžbenik iz informatike za treći razred osnovne škole</t>
  </si>
  <si>
    <t>Osnovna škola - redovni program - 4. razred osnovne škole</t>
  </si>
  <si>
    <t>ENGLESKI JEZIK - IV.GODINA UČENJA, I.STRANI JEZIK</t>
  </si>
  <si>
    <t>MOJA DOMENA 4 : udžbenik iz informatike za četvrti razred osnovne škole</t>
  </si>
  <si>
    <t>INFORMATIKA</t>
  </si>
  <si>
    <t>Ivana Kirin, Marinko Uremović</t>
  </si>
  <si>
    <t>Giorgio Motta, Elzbieta Krulak-Kempisty, Claudia Brass, Dagmar Glück, Mirjana Klobučar</t>
  </si>
  <si>
    <t>Osnovna škola - redovni program - 6. razred osnovne škole</t>
  </si>
  <si>
    <t>ENGLESKI JEZIK - VI.GODINA UČENJA, I.STRANI JEZIK</t>
  </si>
  <si>
    <t>HELLO, WORLD! : udžbenik engleskog jezika za šesti razred osnovne škole, šesta godina učenja</t>
  </si>
  <si>
    <t>NJEMAČKI JEZIK - III. GODINA UČENJA, II. STRANI JEZIK</t>
  </si>
  <si>
    <t>MAXIMAL 3 : udžbenik njemačkoga jezika za šesti razred osnovne škole, treća godina učenja</t>
  </si>
  <si>
    <t>Osnovna škola - redovni program - 7. razred osnovne škole</t>
  </si>
  <si>
    <t>HRVATSKI JEZIK</t>
  </si>
  <si>
    <t>ENGLESKI JEZIK - VII.GODINA UČENJA, I.STRANI JEZIK</t>
  </si>
  <si>
    <t>HELLO, WORLD! : udžbenik engleskog jezika za sedmi razred osnovne škole, sedma godina učenja</t>
  </si>
  <si>
    <t>Sanja Božinović, Snježana Pavić, Mia Šavrljuga</t>
  </si>
  <si>
    <t>SVEUKUPNO:</t>
  </si>
  <si>
    <t>Dunja Pavličević-Franić, Vladimira Velički, Katarina Aladrović Slovaček, Vlatka Domišljanović</t>
  </si>
  <si>
    <t>ENGLESKI JEZIK</t>
  </si>
  <si>
    <t>NEW BUILDING BLOCKS 1 : udžbenik engleskog jezika za prvi razred osnovne škole, prva godina učenja</t>
  </si>
  <si>
    <t>Dubravka Težak, Marina Gabelica, Vesna Marjanović, Andrea Škribulja Horvat</t>
  </si>
  <si>
    <t>Dubravka Glasnović Gracin, Gabriela Žokalj, Tanja Soucie</t>
  </si>
  <si>
    <t xml:space="preserve">HRVATSKI JEZIK </t>
  </si>
  <si>
    <t>NEW BUILDING BLOCKS 4 : radni udžbenik engleskoga jezika za četvrti razred osnovne škole, četvrta godina učenja</t>
  </si>
  <si>
    <t>Kristina Čajo Anđel, Daška Domljan, Mia Šavrljuga</t>
  </si>
  <si>
    <t>LERNEN, SINGEN, SPIELEN 1 : udžbenik iz njemačkoga jezika za četvrti razred osnovne škole (prva godina učenja)</t>
  </si>
  <si>
    <t>Gordana Matolek Veselić, Željka Hutinski, Vlada Jagatić</t>
  </si>
  <si>
    <t>NJEMAČKI JEZIK - I. GODINA UČENJA, II. STRANI JEZIK</t>
  </si>
  <si>
    <t>Osnovna škola - redovni program - 5. razred osnovne škole</t>
  </si>
  <si>
    <t>ENGLESKI JEZIK - V.GODINA UČENJA, I.STRANI JEZIK</t>
  </si>
  <si>
    <t>NJEMAČKI JEZIK - II. GODINA UČENJA, II. STRANI JEZIK</t>
  </si>
  <si>
    <t>HELLO, WORLD! : udžbenik engleskog jezika za peti razred osnovne škole, peta godina učenja</t>
  </si>
  <si>
    <t>MAXIMAL 2 : udžbenik njemačkoga jezika za peti razred osnovne škole, druga godina učenja</t>
  </si>
  <si>
    <t>NJEMAČKI JEZIK - IV. GODINA UČENJA, II. STRANI JEZIK</t>
  </si>
  <si>
    <t>Osnovna škola - redovni program - 8. razred osnovne škole</t>
  </si>
  <si>
    <t>MOJ SRETNI BROJ 4 : udžbenik matematike u četvrtom razredu osnovne škole s dodatnim digitalnim sadržajima</t>
  </si>
  <si>
    <t>ISTRAŽUJEMO NAŠ SVIJET 4 : udžbenik prirode i društva u četvrtom razredu osnovne škole s dodatnim digitalnim sadržajima</t>
  </si>
  <si>
    <t>Tamara Kisovar Ivanda, Alena Letina, Zdenko Braičić</t>
  </si>
  <si>
    <t>HELLO, WORLD! : radni udžbenik engleskog jezika za osmi razred osnovne škole, osma godina učenja</t>
  </si>
  <si>
    <t>Ivana Kirin, Bojana Palijan, Marinko Uremović</t>
  </si>
  <si>
    <t>ŠKRINJICA SLOVA I RIJEČI 2, PRVI DIO : integrirani radni udžbenik iz hrvatskoga jezika za drugi razred osnovne škole</t>
  </si>
  <si>
    <t>ŠKRINJICA SLOVA I RIJEČI 2, DRUGI DIO : integrirani radni udžbenik iz hrvatskoga jezika za drugi razred osnovne škole</t>
  </si>
  <si>
    <t>OTKRIVAMO MATEMATIKU 2, PRVI DIO : radni udžbenik iz matematike za drugi razred osnovne škole</t>
  </si>
  <si>
    <t>OTKRIVAMO MATEMATIKU 2, DRUGI DIO : radni udžbenik iz matematike za drugi razred osnovne škole</t>
  </si>
  <si>
    <t>PRIRODA, DRUŠTVO I JA 2 : radni udžbenik iz prirode i društva za drugi razred osnovne škole</t>
  </si>
  <si>
    <t xml:space="preserve">Cijena </t>
  </si>
  <si>
    <t>Školska knjiga d.d.</t>
  </si>
  <si>
    <t>PČELICA 1, POČETNICA I. DIO, početnica hrvatskoga jezika s dodatnim digitalnim sadržajima u prvom razredu osnovne škole, 1. dio</t>
  </si>
  <si>
    <t>MOJ SRETNI BROJ 1, udžbenik matematike s dodatnim digitalnim sadržajima u prvom razredu osnovne škole</t>
  </si>
  <si>
    <t>ISTRAŽUJEMO NAŠ SVIJET 1, udžbenik prirode i društva s dodatnim digitalnim sadržajima u prvom razredu osnovne škole</t>
  </si>
  <si>
    <t>Sonja Ivić, Marija Krmpotić</t>
  </si>
  <si>
    <t>Alena Letina, Tamara Kisovar Ivanda, Ivan De Zan</t>
  </si>
  <si>
    <t>PČELICA 1, POČETNICA II. DIO, početnica hrvatskoga jezika s dodatnim digitalnim sadržajima u prvom razredu osnovne škole, 2. dio</t>
  </si>
  <si>
    <t>ŠKRINJICA SLOVA I RIJEČI 3, PRVI DIO, integrirani radni udžbenik iz hrvatskoga jezika za treći razred osnovne škole</t>
  </si>
  <si>
    <t>ŠKRINJICA SLOVA I RIJEČI 3, DRUGI DIO, integrirani radni udžbenik iz hrvatskoga jezika za treći razred osnovne škole</t>
  </si>
  <si>
    <t>Alfa d.d.</t>
  </si>
  <si>
    <t>Profil Klett d.o.o.</t>
  </si>
  <si>
    <t>MAXIMAL 4 : udžbenik njemačkoga jezika za sedmi razred osnovne škole, četvrta godina učenja</t>
  </si>
  <si>
    <t>LIKOVNA KULTURA</t>
  </si>
  <si>
    <t xml:space="preserve"> UDŽBENICI ZA NABAVU ZA ŠKOLSKU GODINU 2024./2025. </t>
  </si>
  <si>
    <t>(EVIDENCIJSKI BROJ NABAVE 10-MV-24)</t>
  </si>
  <si>
    <t>NINA I TINO 1, radna početnica za prvi razred osnovne škole, 1. dio</t>
  </si>
  <si>
    <t>NINA I TINO 1, radna početnica za prvi razred osnovne škole, 2. dio</t>
  </si>
  <si>
    <t>Saša Veronek Germadnik, Miroslava Vekić, Maja Križman Roškar</t>
  </si>
  <si>
    <t>NINA I TINO 1, radni udžbenik matematike za prvi razred osnovne škole, 1. dio</t>
  </si>
  <si>
    <t>NINA I TINO 1, radni udžbenik matematike za prvi razred osnovne škole, 2. dio</t>
  </si>
  <si>
    <t>Alenka Boras Mandić, Lana Lončar, Radmila Pešut, Maja Križman Roškar</t>
  </si>
  <si>
    <t>NINA I TINO 1, radni udžbenik prirode i društva za prvi razred osnovne škole, 1. dio</t>
  </si>
  <si>
    <t>NINA I TINO 1, radni udžbenik prirode i društva za prvi razred osnovne škole, 2. dio</t>
  </si>
  <si>
    <t>Arijana Piškulić Marjanović, Jasminka Pizzitola, Lidija Prpić, Maja Križman Roškar</t>
  </si>
  <si>
    <t>GLAZBENA KULTURA</t>
  </si>
  <si>
    <t>dr. sc. Dubravka Težak, dr. sc. Marina Gabelica, Vesna Marjanović, Andrea Škribulja Horvat</t>
  </si>
  <si>
    <t>dr. sc. Dubravka Glasnović Gracin, Gabriela Žokalj, Tanja Souce</t>
  </si>
  <si>
    <t>dr. sc. Mila Bulić , Gordana Kralj, Lidija Križanić, Karmen Hlad, Andreja Kovač, Andreja Kosorčić</t>
  </si>
  <si>
    <t>PČELICA 2, radni udžbenik hrvatskog jezika s dodatnim digitalnim sadržajima u drugom razredu osnovne škole, 1. i 2. dio.</t>
  </si>
  <si>
    <t>MOJ SRETNI BROJ 2, udžbenik matematike s dodatnim digitalnim sadržajima u drugom razredu osnovne škole</t>
  </si>
  <si>
    <t>ISTRAŽUJEMO NAŠ SVIJET 2, udžbenik prirode i društva s dodatnim digitalnim sadržajima u drugome razredu osnovne škole</t>
  </si>
  <si>
    <t>Tamara Kisovar Ivanda, Alena Letina</t>
  </si>
  <si>
    <t>OTKRIVAMO MATEMATIKU 3, prvi dio - Radni udžbenik iz matematike za treći razred osnovne škole</t>
  </si>
  <si>
    <t>OTKRIVAMO MATEMATIKU 3, drugi dio - Radni udžbenik iz matematike za treći razred osnovne škole</t>
  </si>
  <si>
    <t>PRIRODA, DRUŠTVO I JA 3 - Radni udžbenik iz prirode i društva za treći razred osnovne škole</t>
  </si>
  <si>
    <t>dr. sc. Mila Bulić , Gordana Kralj, Lidija Križanić, Marija Lesandrić</t>
  </si>
  <si>
    <t>ŠKRINJICA SLOVA I RIJEČI 4, prvi dio Integrirani radni udžbenik iz hrvatskoga jezika za četvrti razred osnovne škole</t>
  </si>
  <si>
    <t>ŠKRINJICA SLOVA I RIJEČI 4, drugi dio Integrirani radni udžbenik iz hrvatskoga jezika za četvrti razred osnovne škole</t>
  </si>
  <si>
    <t>Dubravka Težak,Marina Gabelica, Vesna Marjanović, Andrea Škribulja Horvat</t>
  </si>
  <si>
    <t>OTKRIVAMO MATEMATIKU 4, prvi dio - Radni udžbenik iz matematike za četvrti razred osnovne škole</t>
  </si>
  <si>
    <t>OTKRIVAMO MATEMATIKU 4, drugi dio - Radni udžbenik iz matematike za četvrti razred osnovne škole</t>
  </si>
  <si>
    <t>PRIRODA, DRUŠTVO I JA 4 - Radni udžbenik iz prirode i društva za četvrti razred osnovne škole</t>
  </si>
  <si>
    <t>Nikola Štambak, Tomislav Šarlija, Dragana Mamić,Gordana Kralj, dr. sc. Mila Bulić</t>
  </si>
  <si>
    <t>ČITAM I PIŠEM 4 - Radni udžbenik iz hrvatskoga jezika za četvrti razred osnovne škole</t>
  </si>
  <si>
    <t>ČITAM I PIŠEM 4 - Radna čitanka iz hrvatskoga jezika za četvrti razred osnovne škole</t>
  </si>
  <si>
    <t>Tamara Turza-Bogdan, Slavica Pospiš</t>
  </si>
  <si>
    <t>SVIJET RIJEČI 4, integrirani radni udžbenik hrvatskoga jezika u četvrtom razredu osnovne škole, 1. i 2. dio s dodatnim digitalnim sadržajima</t>
  </si>
  <si>
    <t>Terezija Zokić, Benita Vladušić, Ankica Španić, Jadranka Jurić</t>
  </si>
  <si>
    <t>NJEMAČKI JEZIK - V. GODINA UČENJA, II. STRANI JEZIK</t>
  </si>
  <si>
    <t>BIOLOGIJA</t>
  </si>
  <si>
    <t xml:space="preserve"> KEMIJA</t>
  </si>
  <si>
    <t>Z. Šikić, V. Draženović Žitko, I. Golac Jakopović, B. Goleš, Z. Lobor, M. Marić, T. Nemeth, G. Stajčić, M. Vuković</t>
  </si>
  <si>
    <t>PRIRODA 5: udžbenik iz prirode za peti razred osnovne škole</t>
  </si>
  <si>
    <t>Marijana Bastić, Valerija Begić, Ana Bakarić, Bernarda Kralj Golub</t>
  </si>
  <si>
    <t>MOJA ZEMLJA 1: udžbenik iz geografije za peti razred osnovne škole</t>
  </si>
  <si>
    <t>Ivan Gambiroža, Josip Jukić, Dinko Marin, Ana Mesić</t>
  </si>
  <si>
    <t>INFORMATIKA 5: udžbenik za 5. razred osnovne škole</t>
  </si>
  <si>
    <t>Vedrana Gregurić, Nenad Hajdinjak, Milana Jakšić, Boris Počuča, Darko Rakić, Silvana Svetličić, Davor Šokac, Dragan Vlajinić</t>
  </si>
  <si>
    <t>PRIRODA</t>
  </si>
  <si>
    <t>GEOGRAFIJA</t>
  </si>
  <si>
    <t>MATEMATIKA 5: udžbenik matematike za peti razred osnovne škole, 1. i  2. svezak</t>
  </si>
  <si>
    <t>HRVATSKI BEZ GRANICA 6, I. I II. DIO: integrirani udžbenik hrvatskoga jezika i književnosti s dodatnim digitalnim sadržajima u šestome razredu osnovne škole</t>
  </si>
  <si>
    <t>Julijana Levak, Iva Močibob, Jasmina Sandalić, Ida Pettö, Ksenija Budija</t>
  </si>
  <si>
    <t>udžbenik s dodatnim digitalnim sadržajima</t>
  </si>
  <si>
    <t>PRIRODA 6: udžbenik iz prirode za šesti razred osnovne škole</t>
  </si>
  <si>
    <t>VREMEPLOV 6: udžbenik povijesti za šesti razred osnovne škole</t>
  </si>
  <si>
    <t>Anita Gambiraža Knez, Miljenko Hajdarović, Manuela Kujundžić, Šime Labor</t>
  </si>
  <si>
    <t>MOJE BOJE 6: udžbenik likovne kulture s dodatnim digitalnim sadržajima u šestom razredu osnovne škole</t>
  </si>
  <si>
    <t>Miroslav Huzjak, Kristina Horvat-Blažinović</t>
  </si>
  <si>
    <t>TK 6: udžbenik tehničke kulture za 6. razred osnovne škole</t>
  </si>
  <si>
    <t>Leon Zakanji, Tamara Valčić, Mato Šimunović, Darko Suman, Tome Kovačević, Ana Majić, Damir Ereš, Ivo Tkalec, Dragan Vlajinić</t>
  </si>
  <si>
    <t>7136;
7137</t>
  </si>
  <si>
    <t>MATEMATIKA 6: udžbenik matematike za šesti razred osnovne škole, 1. i 2. svezak</t>
  </si>
  <si>
    <t>POVIJEST</t>
  </si>
  <si>
    <t>TEHNIČKA KULTURA</t>
  </si>
  <si>
    <t>BIOLOGIJA 7: udžbenik iz biologije za sedmi razred osnovne škole</t>
  </si>
  <si>
    <t>Valerija Begić, Marijana Bastić, Ana Bakarić, Bernarda Kralj Golub, Julijana Madaj Prpić</t>
  </si>
  <si>
    <t>KEMIJA 7: udžbenik iz kemije za sedmi razred osnovne škole</t>
  </si>
  <si>
    <t>Mirela Mamić, Draginja Mrvoš-Sermek, Veronika Peradinović, Nikolina Ribarić</t>
  </si>
  <si>
    <t>Ivana Vajda, Karin Nigl, Gordana Matolek Veselić</t>
  </si>
  <si>
    <t>LERNEN UND SPIELEN 5 - Udžbenik iz njemačkoga jezika za osmi razred osnovne škole (peta godina učenja)</t>
  </si>
  <si>
    <t>GLAZBENI KRUG 4: udžbenik glazbene kulture za 4. razred osnovne škole</t>
  </si>
  <si>
    <t>Ana Janković, Snježana Stojaković, Ružica Ambruš-Kiš</t>
  </si>
  <si>
    <t>Josip Šimunović, Tihana Petković, Suzana Lipovac</t>
  </si>
  <si>
    <t>GK</t>
  </si>
  <si>
    <t>U PRIJATELJSTVU S BOGOM: udžbenik za katolički vjeronauk drugoga razreda osnovne škole</t>
  </si>
  <si>
    <t>VJERONAUK - 
IZBORNI PREDMET</t>
  </si>
  <si>
    <t>BIRAM SLOBODU: udžbenik za katolički vjeronauk šestoga razreda osnovne škole</t>
  </si>
  <si>
    <t>Mirjana Novak, Barbara Sipina</t>
  </si>
  <si>
    <t>KS</t>
  </si>
  <si>
    <t>NEKA JE BOG PRVI: udžbenik za katolički vjeronauk sedmoga razreda osnovne škole</t>
  </si>
  <si>
    <t>Josip Periš, Marina Šimić, Ivana Perčić</t>
  </si>
  <si>
    <t>U BOŽJOJ LJUBAVI, Udžbenik za Katolički vjeronauk prvoga razreda osnovne škole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</si>
</sst>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00"/>
    <numFmt numFmtId="168" formatCode="0.0000"/>
    <numFmt numFmtId="169" formatCode="&quot;True&quot;;&quot;True&quot;;&quot;False&quot;"/>
    <numFmt numFmtId="170" formatCode="[$¥€-2]\ #,##0.00_);[Red]\([$€-2]\ #,##0.00\)"/>
    <numFmt numFmtId="171" formatCode="#,##0.000"/>
    <numFmt numFmtId="172" formatCode="#,##0.0000"/>
    <numFmt numFmtId="173" formatCode="0.0%"/>
    <numFmt numFmtId="174" formatCode="0.0"/>
    <numFmt numFmtId="175" formatCode="0.00000"/>
    <numFmt numFmtId="176" formatCode="0.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22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0" fillId="5" borderId="1" applyNumberFormat="0" applyFont="0" applyAlignment="0" applyProtection="0"/>
    <xf numFmtId="0" fontId="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9" borderId="2" applyNumberFormat="0" applyAlignment="0" applyProtection="0"/>
    <xf numFmtId="0" fontId="4" fillId="9" borderId="3" applyNumberFormat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2" fillId="15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4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7" fillId="18" borderId="11" xfId="0" applyFont="1" applyFill="1" applyBorder="1" applyAlignment="1" applyProtection="1">
      <alignment horizontal="left"/>
      <protection/>
    </xf>
    <xf numFmtId="0" fontId="17" fillId="18" borderId="12" xfId="0" applyFont="1" applyFill="1" applyBorder="1" applyAlignment="1" applyProtection="1">
      <alignment horizontal="center"/>
      <protection/>
    </xf>
    <xf numFmtId="0" fontId="17" fillId="18" borderId="12" xfId="0" applyFont="1" applyFill="1" applyBorder="1" applyAlignment="1" applyProtection="1">
      <alignment/>
      <protection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3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9" fillId="9" borderId="17" xfId="0" applyFont="1" applyFill="1" applyBorder="1" applyAlignment="1" applyProtection="1">
      <alignment horizontal="center"/>
      <protection/>
    </xf>
    <xf numFmtId="0" fontId="19" fillId="9" borderId="17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17" fillId="18" borderId="20" xfId="0" applyFont="1" applyFill="1" applyBorder="1" applyAlignment="1" applyProtection="1">
      <alignment horizontal="left"/>
      <protection/>
    </xf>
    <xf numFmtId="0" fontId="17" fillId="18" borderId="21" xfId="0" applyFont="1" applyFill="1" applyBorder="1" applyAlignment="1" applyProtection="1">
      <alignment horizontal="center"/>
      <protection/>
    </xf>
    <xf numFmtId="0" fontId="17" fillId="18" borderId="22" xfId="0" applyFont="1" applyFill="1" applyBorder="1" applyAlignment="1" applyProtection="1">
      <alignment/>
      <protection/>
    </xf>
    <xf numFmtId="0" fontId="17" fillId="18" borderId="23" xfId="0" applyFont="1" applyFill="1" applyBorder="1" applyAlignment="1" applyProtection="1">
      <alignment/>
      <protection/>
    </xf>
    <xf numFmtId="0" fontId="17" fillId="18" borderId="23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8" fillId="0" borderId="13" xfId="0" applyFont="1" applyBorder="1" applyAlignment="1">
      <alignment horizontal="center"/>
    </xf>
    <xf numFmtId="0" fontId="0" fillId="0" borderId="10" xfId="0" applyFont="1" applyFill="1" applyBorder="1" applyAlignment="1" applyProtection="1">
      <alignment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23" xfId="0" applyFont="1" applyFill="1" applyBorder="1" applyAlignment="1" applyProtection="1">
      <alignment horizontal="center"/>
      <protection/>
    </xf>
    <xf numFmtId="0" fontId="26" fillId="0" borderId="23" xfId="0" applyFont="1" applyFill="1" applyBorder="1" applyAlignment="1" applyProtection="1">
      <alignment/>
      <protection/>
    </xf>
    <xf numFmtId="0" fontId="26" fillId="0" borderId="23" xfId="0" applyFont="1" applyFill="1" applyBorder="1" applyAlignment="1" applyProtection="1">
      <alignment/>
      <protection/>
    </xf>
    <xf numFmtId="0" fontId="26" fillId="0" borderId="25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26" xfId="0" applyFont="1" applyFill="1" applyBorder="1" applyAlignment="1" applyProtection="1">
      <alignment/>
      <protection/>
    </xf>
    <xf numFmtId="4" fontId="26" fillId="0" borderId="12" xfId="0" applyNumberFormat="1" applyFont="1" applyFill="1" applyBorder="1" applyAlignment="1" applyProtection="1">
      <alignment/>
      <protection/>
    </xf>
    <xf numFmtId="10" fontId="26" fillId="0" borderId="12" xfId="0" applyNumberFormat="1" applyFont="1" applyFill="1" applyBorder="1" applyAlignment="1" applyProtection="1">
      <alignment/>
      <protection/>
    </xf>
    <xf numFmtId="4" fontId="26" fillId="0" borderId="26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18" fillId="0" borderId="10" xfId="51" applyNumberFormat="1" applyFont="1" applyFill="1" applyBorder="1" applyAlignment="1">
      <alignment vertical="center" wrapText="1" readingOrder="1"/>
      <protection/>
    </xf>
    <xf numFmtId="49" fontId="18" fillId="0" borderId="10" xfId="51" applyNumberFormat="1" applyFont="1" applyFill="1" applyBorder="1" applyAlignment="1">
      <alignment vertical="center" wrapText="1" readingOrder="1"/>
      <protection/>
    </xf>
    <xf numFmtId="0" fontId="18" fillId="0" borderId="2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8" fillId="0" borderId="15" xfId="51" applyNumberFormat="1" applyFont="1" applyFill="1" applyBorder="1" applyAlignment="1">
      <alignment vertical="center" wrapText="1" readingOrder="1"/>
      <protection/>
    </xf>
    <xf numFmtId="49" fontId="18" fillId="0" borderId="15" xfId="51" applyNumberFormat="1" applyFont="1" applyFill="1" applyBorder="1" applyAlignment="1">
      <alignment vertical="center" wrapText="1" readingOrder="1"/>
      <protection/>
    </xf>
    <xf numFmtId="0" fontId="18" fillId="0" borderId="18" xfId="0" applyFont="1" applyFill="1" applyBorder="1" applyAlignment="1" applyProtection="1">
      <alignment wrapText="1"/>
      <protection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/>
    </xf>
    <xf numFmtId="0" fontId="18" fillId="0" borderId="28" xfId="0" applyFont="1" applyBorder="1" applyAlignment="1">
      <alignment wrapText="1"/>
    </xf>
    <xf numFmtId="0" fontId="0" fillId="0" borderId="15" xfId="0" applyFont="1" applyFill="1" applyBorder="1" applyAlignment="1" applyProtection="1">
      <alignment wrapText="1"/>
      <protection/>
    </xf>
    <xf numFmtId="0" fontId="27" fillId="18" borderId="11" xfId="0" applyFont="1" applyFill="1" applyBorder="1" applyAlignment="1" applyProtection="1">
      <alignment horizontal="left"/>
      <protection/>
    </xf>
    <xf numFmtId="0" fontId="27" fillId="18" borderId="12" xfId="0" applyFont="1" applyFill="1" applyBorder="1" applyAlignment="1" applyProtection="1">
      <alignment/>
      <protection/>
    </xf>
    <xf numFmtId="0" fontId="27" fillId="18" borderId="12" xfId="0" applyFont="1" applyFill="1" applyBorder="1" applyAlignment="1" applyProtection="1">
      <alignment horizontal="center"/>
      <protection/>
    </xf>
    <xf numFmtId="4" fontId="18" fillId="0" borderId="15" xfId="0" applyNumberFormat="1" applyFont="1" applyFill="1" applyBorder="1" applyAlignment="1" applyProtection="1">
      <alignment/>
      <protection/>
    </xf>
    <xf numFmtId="10" fontId="18" fillId="0" borderId="15" xfId="0" applyNumberFormat="1" applyFont="1" applyFill="1" applyBorder="1" applyAlignment="1" applyProtection="1">
      <alignment/>
      <protection/>
    </xf>
    <xf numFmtId="4" fontId="18" fillId="0" borderId="29" xfId="0" applyNumberFormat="1" applyFont="1" applyFill="1" applyBorder="1" applyAlignment="1" applyProtection="1">
      <alignment/>
      <protection/>
    </xf>
    <xf numFmtId="4" fontId="18" fillId="0" borderId="10" xfId="0" applyNumberFormat="1" applyFont="1" applyFill="1" applyBorder="1" applyAlignment="1" applyProtection="1">
      <alignment/>
      <protection/>
    </xf>
    <xf numFmtId="10" fontId="18" fillId="0" borderId="10" xfId="0" applyNumberFormat="1" applyFont="1" applyFill="1" applyBorder="1" applyAlignment="1" applyProtection="1">
      <alignment/>
      <protection/>
    </xf>
    <xf numFmtId="4" fontId="18" fillId="0" borderId="30" xfId="0" applyNumberFormat="1" applyFont="1" applyFill="1" applyBorder="1" applyAlignment="1" applyProtection="1">
      <alignment/>
      <protection/>
    </xf>
    <xf numFmtId="4" fontId="18" fillId="0" borderId="13" xfId="0" applyNumberFormat="1" applyFont="1" applyBorder="1" applyAlignment="1">
      <alignment/>
    </xf>
    <xf numFmtId="10" fontId="18" fillId="0" borderId="13" xfId="0" applyNumberFormat="1" applyFont="1" applyBorder="1" applyAlignment="1">
      <alignment/>
    </xf>
    <xf numFmtId="4" fontId="18" fillId="0" borderId="31" xfId="0" applyNumberFormat="1" applyFont="1" applyBorder="1" applyAlignment="1">
      <alignment/>
    </xf>
    <xf numFmtId="4" fontId="18" fillId="0" borderId="18" xfId="0" applyNumberFormat="1" applyFont="1" applyFill="1" applyBorder="1" applyAlignment="1" applyProtection="1">
      <alignment/>
      <protection/>
    </xf>
    <xf numFmtId="10" fontId="18" fillId="0" borderId="18" xfId="0" applyNumberFormat="1" applyFont="1" applyFill="1" applyBorder="1" applyAlignment="1" applyProtection="1">
      <alignment/>
      <protection/>
    </xf>
    <xf numFmtId="4" fontId="18" fillId="0" borderId="32" xfId="0" applyNumberFormat="1" applyFont="1" applyFill="1" applyBorder="1" applyAlignment="1" applyProtection="1">
      <alignment/>
      <protection/>
    </xf>
    <xf numFmtId="4" fontId="18" fillId="0" borderId="10" xfId="0" applyNumberFormat="1" applyFont="1" applyBorder="1" applyAlignment="1">
      <alignment/>
    </xf>
    <xf numFmtId="10" fontId="18" fillId="0" borderId="10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4" fontId="18" fillId="0" borderId="13" xfId="0" applyNumberFormat="1" applyFont="1" applyFill="1" applyBorder="1" applyAlignment="1" applyProtection="1">
      <alignment/>
      <protection/>
    </xf>
    <xf numFmtId="10" fontId="18" fillId="0" borderId="13" xfId="0" applyNumberFormat="1" applyFont="1" applyFill="1" applyBorder="1" applyAlignment="1" applyProtection="1">
      <alignment/>
      <protection/>
    </xf>
    <xf numFmtId="4" fontId="18" fillId="0" borderId="31" xfId="0" applyNumberFormat="1" applyFont="1" applyFill="1" applyBorder="1" applyAlignment="1" applyProtection="1">
      <alignment/>
      <protection/>
    </xf>
    <xf numFmtId="4" fontId="18" fillId="0" borderId="15" xfId="0" applyNumberFormat="1" applyFont="1" applyFill="1" applyBorder="1" applyAlignment="1" applyProtection="1">
      <alignment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10" fontId="18" fillId="0" borderId="15" xfId="0" applyNumberFormat="1" applyFont="1" applyFill="1" applyBorder="1" applyAlignment="1" applyProtection="1">
      <alignment vertical="center"/>
      <protection/>
    </xf>
    <xf numFmtId="4" fontId="18" fillId="0" borderId="29" xfId="0" applyNumberFormat="1" applyFont="1" applyFill="1" applyBorder="1" applyAlignment="1" applyProtection="1">
      <alignment vertical="center"/>
      <protection/>
    </xf>
    <xf numFmtId="4" fontId="18" fillId="0" borderId="10" xfId="0" applyNumberFormat="1" applyFont="1" applyFill="1" applyBorder="1" applyAlignment="1" applyProtection="1">
      <alignment vertical="center"/>
      <protection/>
    </xf>
    <xf numFmtId="10" fontId="18" fillId="0" borderId="10" xfId="0" applyNumberFormat="1" applyFont="1" applyFill="1" applyBorder="1" applyAlignment="1" applyProtection="1">
      <alignment vertical="center"/>
      <protection/>
    </xf>
    <xf numFmtId="4" fontId="18" fillId="0" borderId="30" xfId="0" applyNumberFormat="1" applyFont="1" applyFill="1" applyBorder="1" applyAlignment="1" applyProtection="1">
      <alignment vertical="center"/>
      <protection/>
    </xf>
    <xf numFmtId="4" fontId="18" fillId="0" borderId="18" xfId="0" applyNumberFormat="1" applyFont="1" applyFill="1" applyBorder="1" applyAlignment="1" applyProtection="1">
      <alignment horizontal="right"/>
      <protection/>
    </xf>
    <xf numFmtId="4" fontId="18" fillId="0" borderId="10" xfId="0" applyNumberFormat="1" applyFont="1" applyFill="1" applyBorder="1" applyAlignment="1" applyProtection="1">
      <alignment horizontal="right"/>
      <protection/>
    </xf>
    <xf numFmtId="4" fontId="18" fillId="0" borderId="28" xfId="0" applyNumberFormat="1" applyFont="1" applyBorder="1" applyAlignment="1">
      <alignment horizontal="right"/>
    </xf>
    <xf numFmtId="4" fontId="18" fillId="0" borderId="28" xfId="0" applyNumberFormat="1" applyFont="1" applyBorder="1" applyAlignment="1">
      <alignment/>
    </xf>
    <xf numFmtId="10" fontId="18" fillId="0" borderId="28" xfId="0" applyNumberFormat="1" applyFont="1" applyBorder="1" applyAlignment="1">
      <alignment/>
    </xf>
    <xf numFmtId="4" fontId="18" fillId="0" borderId="33" xfId="0" applyNumberFormat="1" applyFont="1" applyBorder="1" applyAlignment="1">
      <alignment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34" xfId="0" applyFont="1" applyFill="1" applyBorder="1" applyAlignment="1" applyProtection="1">
      <alignment horizontal="center" wrapText="1"/>
      <protection/>
    </xf>
    <xf numFmtId="4" fontId="21" fillId="0" borderId="17" xfId="0" applyNumberFormat="1" applyFont="1" applyFill="1" applyBorder="1" applyAlignment="1" applyProtection="1">
      <alignment/>
      <protection/>
    </xf>
    <xf numFmtId="10" fontId="21" fillId="0" borderId="17" xfId="0" applyNumberFormat="1" applyFont="1" applyFill="1" applyBorder="1" applyAlignment="1" applyProtection="1">
      <alignment/>
      <protection/>
    </xf>
    <xf numFmtId="4" fontId="21" fillId="0" borderId="34" xfId="0" applyNumberFormat="1" applyFont="1" applyFill="1" applyBorder="1" applyAlignment="1" applyProtection="1">
      <alignment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wrapText="1"/>
      <protection/>
    </xf>
    <xf numFmtId="0" fontId="18" fillId="0" borderId="18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8" fillId="0" borderId="13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18" borderId="17" xfId="0" applyFont="1" applyFill="1" applyBorder="1" applyAlignment="1" applyProtection="1">
      <alignment horizontal="center"/>
      <protection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26" fillId="0" borderId="0" xfId="0" applyNumberFormat="1" applyFont="1" applyFill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/>
      <protection/>
    </xf>
    <xf numFmtId="2" fontId="18" fillId="0" borderId="0" xfId="0" applyNumberFormat="1" applyFont="1" applyAlignment="1">
      <alignment/>
    </xf>
    <xf numFmtId="2" fontId="1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4" fontId="21" fillId="0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Border="1" applyAlignment="1">
      <alignment horizontal="center" vertical="center" wrapText="1"/>
    </xf>
    <xf numFmtId="0" fontId="18" fillId="0" borderId="18" xfId="51" applyNumberFormat="1" applyFont="1" applyFill="1" applyBorder="1" applyAlignment="1">
      <alignment vertical="center" wrapText="1" readingOrder="1"/>
      <protection/>
    </xf>
    <xf numFmtId="49" fontId="18" fillId="0" borderId="18" xfId="51" applyNumberFormat="1" applyFont="1" applyFill="1" applyBorder="1" applyAlignment="1">
      <alignment vertical="center" wrapText="1" readingOrder="1"/>
      <protection/>
    </xf>
    <xf numFmtId="4" fontId="18" fillId="0" borderId="18" xfId="0" applyNumberFormat="1" applyFont="1" applyFill="1" applyBorder="1" applyAlignment="1" applyProtection="1">
      <alignment vertical="center"/>
      <protection/>
    </xf>
    <xf numFmtId="10" fontId="18" fillId="0" borderId="18" xfId="0" applyNumberFormat="1" applyFont="1" applyFill="1" applyBorder="1" applyAlignment="1" applyProtection="1">
      <alignment vertical="center"/>
      <protection/>
    </xf>
    <xf numFmtId="4" fontId="18" fillId="0" borderId="32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 horizontal="right"/>
      <protection/>
    </xf>
    <xf numFmtId="4" fontId="26" fillId="0" borderId="0" xfId="0" applyNumberFormat="1" applyFont="1" applyFill="1" applyBorder="1" applyAlignment="1" applyProtection="1">
      <alignment horizontal="right"/>
      <protection/>
    </xf>
    <xf numFmtId="4" fontId="26" fillId="0" borderId="23" xfId="0" applyNumberFormat="1" applyFont="1" applyFill="1" applyBorder="1" applyAlignment="1" applyProtection="1">
      <alignment horizontal="right"/>
      <protection/>
    </xf>
    <xf numFmtId="4" fontId="26" fillId="0" borderId="12" xfId="0" applyNumberFormat="1" applyFont="1" applyFill="1" applyBorder="1" applyAlignment="1" applyProtection="1">
      <alignment horizontal="right"/>
      <protection/>
    </xf>
    <xf numFmtId="4" fontId="27" fillId="9" borderId="17" xfId="0" applyNumberFormat="1" applyFont="1" applyFill="1" applyBorder="1" applyAlignment="1" applyProtection="1">
      <alignment horizontal="right"/>
      <protection/>
    </xf>
    <xf numFmtId="4" fontId="18" fillId="0" borderId="15" xfId="0" applyNumberFormat="1" applyFont="1" applyFill="1" applyBorder="1" applyAlignment="1" applyProtection="1">
      <alignment horizontal="right"/>
      <protection/>
    </xf>
    <xf numFmtId="4" fontId="18" fillId="0" borderId="13" xfId="0" applyNumberFormat="1" applyFont="1" applyFill="1" applyBorder="1" applyAlignment="1" applyProtection="1">
      <alignment horizontal="right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4" fontId="18" fillId="0" borderId="13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18" fillId="0" borderId="18" xfId="0" applyFont="1" applyBorder="1" applyAlignment="1">
      <alignment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4" fontId="21" fillId="0" borderId="17" xfId="0" applyNumberFormat="1" applyFont="1" applyFill="1" applyBorder="1" applyAlignment="1" applyProtection="1">
      <alignment horizontal="right"/>
      <protection/>
    </xf>
    <xf numFmtId="0" fontId="21" fillId="0" borderId="17" xfId="0" applyFont="1" applyFill="1" applyBorder="1" applyAlignment="1" applyProtection="1">
      <alignment horizontal="center" wrapText="1"/>
      <protection/>
    </xf>
    <xf numFmtId="0" fontId="18" fillId="0" borderId="35" xfId="0" applyFont="1" applyBorder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8" fillId="0" borderId="38" xfId="0" applyFont="1" applyBorder="1" applyAlignment="1">
      <alignment wrapText="1"/>
    </xf>
    <xf numFmtId="0" fontId="18" fillId="0" borderId="38" xfId="0" applyFont="1" applyBorder="1" applyAlignment="1">
      <alignment/>
    </xf>
    <xf numFmtId="4" fontId="18" fillId="0" borderId="38" xfId="0" applyNumberFormat="1" applyFont="1" applyBorder="1" applyAlignment="1">
      <alignment horizontal="right"/>
    </xf>
    <xf numFmtId="4" fontId="18" fillId="0" borderId="38" xfId="0" applyNumberFormat="1" applyFont="1" applyBorder="1" applyAlignment="1">
      <alignment/>
    </xf>
    <xf numFmtId="10" fontId="18" fillId="0" borderId="38" xfId="0" applyNumberFormat="1" applyFont="1" applyBorder="1" applyAlignment="1">
      <alignment/>
    </xf>
    <xf numFmtId="4" fontId="18" fillId="0" borderId="39" xfId="0" applyNumberFormat="1" applyFont="1" applyBorder="1" applyAlignment="1">
      <alignment/>
    </xf>
    <xf numFmtId="0" fontId="18" fillId="0" borderId="13" xfId="0" applyFont="1" applyBorder="1" applyAlignment="1">
      <alignment wrapText="1"/>
    </xf>
    <xf numFmtId="0" fontId="0" fillId="0" borderId="28" xfId="0" applyFont="1" applyBorder="1" applyAlignment="1">
      <alignment/>
    </xf>
    <xf numFmtId="0" fontId="18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3" fontId="21" fillId="0" borderId="17" xfId="0" applyNumberFormat="1" applyFont="1" applyFill="1" applyBorder="1" applyAlignment="1" applyProtection="1">
      <alignment horizontal="center"/>
      <protection/>
    </xf>
    <xf numFmtId="1" fontId="18" fillId="0" borderId="10" xfId="0" applyNumberFormat="1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/>
      <protection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76">
      <selection activeCell="B82" sqref="B82"/>
    </sheetView>
  </sheetViews>
  <sheetFormatPr defaultColWidth="9.140625" defaultRowHeight="15"/>
  <cols>
    <col min="1" max="1" width="21.421875" style="105" customWidth="1"/>
    <col min="2" max="2" width="10.140625" style="105" customWidth="1"/>
    <col min="3" max="3" width="59.28125" style="106" customWidth="1"/>
    <col min="4" max="4" width="33.421875" style="106" customWidth="1"/>
    <col min="5" max="5" width="25.7109375" style="106" customWidth="1"/>
    <col min="6" max="6" width="12.57421875" style="105" customWidth="1"/>
    <col min="7" max="7" width="8.57421875" style="141" customWidth="1"/>
    <col min="8" max="8" width="9.140625" style="33" customWidth="1"/>
    <col min="9" max="9" width="12.421875" style="34" customWidth="1"/>
    <col min="10" max="10" width="9.140625" style="35" customWidth="1"/>
    <col min="11" max="11" width="12.421875" style="34" customWidth="1"/>
    <col min="12" max="12" width="13.7109375" style="1" bestFit="1" customWidth="1"/>
    <col min="13" max="13" width="13.7109375" style="106" bestFit="1" customWidth="1"/>
    <col min="14" max="16384" width="9.140625" style="106" customWidth="1"/>
  </cols>
  <sheetData>
    <row r="1" spans="1:12" s="17" customFormat="1" ht="15">
      <c r="A1" s="176" t="s">
        <v>0</v>
      </c>
      <c r="B1" s="176"/>
      <c r="C1" s="176"/>
      <c r="D1" s="176"/>
      <c r="E1" s="176"/>
      <c r="F1" s="3"/>
      <c r="G1" s="140"/>
      <c r="H1" s="118"/>
      <c r="I1" s="119"/>
      <c r="J1" s="120"/>
      <c r="K1" s="119"/>
      <c r="L1" s="16"/>
    </row>
    <row r="2" spans="1:12" s="17" customFormat="1" ht="15">
      <c r="A2" s="121" t="s">
        <v>1</v>
      </c>
      <c r="B2" s="3"/>
      <c r="C2" s="121"/>
      <c r="D2" s="121"/>
      <c r="E2" s="121"/>
      <c r="F2" s="3"/>
      <c r="G2" s="140"/>
      <c r="H2" s="118"/>
      <c r="I2" s="119"/>
      <c r="J2" s="120"/>
      <c r="K2" s="119"/>
      <c r="L2" s="16"/>
    </row>
    <row r="3" spans="1:12" s="17" customFormat="1" ht="15">
      <c r="A3" s="121" t="s">
        <v>2</v>
      </c>
      <c r="B3" s="3"/>
      <c r="C3" s="121"/>
      <c r="D3" s="121"/>
      <c r="E3" s="121"/>
      <c r="F3" s="3"/>
      <c r="G3" s="140"/>
      <c r="H3" s="118"/>
      <c r="I3" s="119"/>
      <c r="J3" s="120"/>
      <c r="K3" s="119"/>
      <c r="L3" s="16"/>
    </row>
    <row r="4" spans="1:12" s="17" customFormat="1" ht="15">
      <c r="A4" s="121" t="s">
        <v>3</v>
      </c>
      <c r="B4" s="3"/>
      <c r="C4" s="121"/>
      <c r="D4" s="121"/>
      <c r="E4" s="121"/>
      <c r="F4" s="3"/>
      <c r="G4" s="140"/>
      <c r="H4" s="118"/>
      <c r="I4" s="119"/>
      <c r="J4" s="120"/>
      <c r="K4" s="119"/>
      <c r="L4" s="16"/>
    </row>
    <row r="5" spans="1:12" s="17" customFormat="1" ht="15">
      <c r="A5" s="3"/>
      <c r="B5" s="3"/>
      <c r="F5" s="3"/>
      <c r="G5" s="140"/>
      <c r="H5" s="118"/>
      <c r="I5" s="119"/>
      <c r="J5" s="120"/>
      <c r="K5" s="119"/>
      <c r="L5" s="16"/>
    </row>
    <row r="6" spans="1:12" s="17" customFormat="1" ht="15">
      <c r="A6" s="177" t="s">
        <v>92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6"/>
    </row>
    <row r="7" spans="1:12" s="17" customFormat="1" ht="15">
      <c r="A7" s="177" t="s">
        <v>93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6"/>
    </row>
    <row r="8" ht="15.75" thickBot="1"/>
    <row r="9" spans="1:12" s="3" customFormat="1" ht="30" customHeight="1" thickBot="1">
      <c r="A9" s="13" t="s">
        <v>4</v>
      </c>
      <c r="B9" s="122" t="s">
        <v>5</v>
      </c>
      <c r="C9" s="122" t="s">
        <v>6</v>
      </c>
      <c r="D9" s="122" t="s">
        <v>7</v>
      </c>
      <c r="E9" s="122" t="s">
        <v>8</v>
      </c>
      <c r="F9" s="122" t="s">
        <v>9</v>
      </c>
      <c r="G9" s="154" t="s">
        <v>78</v>
      </c>
      <c r="H9" s="155" t="s">
        <v>10</v>
      </c>
      <c r="I9" s="93" t="s">
        <v>11</v>
      </c>
      <c r="J9" s="93" t="s">
        <v>12</v>
      </c>
      <c r="K9" s="94" t="s">
        <v>13</v>
      </c>
      <c r="L9" s="2"/>
    </row>
    <row r="10" spans="1:11" ht="23.25" customHeight="1">
      <c r="A10" s="20" t="s">
        <v>14</v>
      </c>
      <c r="B10" s="21"/>
      <c r="C10" s="22"/>
      <c r="D10" s="23"/>
      <c r="E10" s="23"/>
      <c r="F10" s="24"/>
      <c r="G10" s="142"/>
      <c r="H10" s="36"/>
      <c r="I10" s="37"/>
      <c r="J10" s="38"/>
      <c r="K10" s="39"/>
    </row>
    <row r="11" spans="1:11" s="34" customFormat="1" ht="54.75" customHeight="1">
      <c r="A11" s="178" t="s">
        <v>45</v>
      </c>
      <c r="B11" s="123">
        <v>6041</v>
      </c>
      <c r="C11" s="52" t="s">
        <v>80</v>
      </c>
      <c r="D11" s="53" t="s">
        <v>83</v>
      </c>
      <c r="E11" s="53" t="s">
        <v>16</v>
      </c>
      <c r="F11" s="99" t="s">
        <v>79</v>
      </c>
      <c r="G11" s="80"/>
      <c r="H11" s="81">
        <v>22</v>
      </c>
      <c r="I11" s="80">
        <f aca="true" t="shared" si="0" ref="I11:I23">G11*H11</f>
        <v>0</v>
      </c>
      <c r="J11" s="82">
        <v>0.05</v>
      </c>
      <c r="K11" s="83">
        <f aca="true" t="shared" si="1" ref="K11:K23">I11+(I11*J11)</f>
        <v>0</v>
      </c>
    </row>
    <row r="12" spans="1:12" s="34" customFormat="1" ht="49.5" customHeight="1">
      <c r="A12" s="179"/>
      <c r="B12" s="124">
        <v>6042</v>
      </c>
      <c r="C12" s="48" t="s">
        <v>85</v>
      </c>
      <c r="D12" s="49" t="s">
        <v>83</v>
      </c>
      <c r="E12" s="49" t="s">
        <v>16</v>
      </c>
      <c r="F12" s="100" t="s">
        <v>79</v>
      </c>
      <c r="G12" s="84"/>
      <c r="H12" s="170">
        <v>22</v>
      </c>
      <c r="I12" s="84">
        <f t="shared" si="0"/>
        <v>0</v>
      </c>
      <c r="J12" s="85">
        <v>0.05</v>
      </c>
      <c r="K12" s="86">
        <f t="shared" si="1"/>
        <v>0</v>
      </c>
      <c r="L12" s="125"/>
    </row>
    <row r="13" spans="1:12" s="34" customFormat="1" ht="45" customHeight="1">
      <c r="A13" s="98" t="s">
        <v>17</v>
      </c>
      <c r="B13" s="18">
        <v>6123</v>
      </c>
      <c r="C13" s="54" t="s">
        <v>81</v>
      </c>
      <c r="D13" s="54" t="s">
        <v>18</v>
      </c>
      <c r="E13" s="54" t="s">
        <v>16</v>
      </c>
      <c r="F13" s="101" t="s">
        <v>79</v>
      </c>
      <c r="G13" s="87"/>
      <c r="H13" s="18">
        <v>22</v>
      </c>
      <c r="I13" s="71">
        <f t="shared" si="0"/>
        <v>0</v>
      </c>
      <c r="J13" s="72">
        <v>0.05</v>
      </c>
      <c r="K13" s="73">
        <f t="shared" si="1"/>
        <v>0</v>
      </c>
      <c r="L13" s="125"/>
    </row>
    <row r="14" spans="1:12" s="34" customFormat="1" ht="48" customHeight="1">
      <c r="A14" s="32" t="s">
        <v>19</v>
      </c>
      <c r="B14" s="4">
        <v>6151</v>
      </c>
      <c r="C14" s="30" t="s">
        <v>82</v>
      </c>
      <c r="D14" s="30" t="s">
        <v>84</v>
      </c>
      <c r="E14" s="30" t="s">
        <v>16</v>
      </c>
      <c r="F14" s="100" t="s">
        <v>79</v>
      </c>
      <c r="G14" s="88"/>
      <c r="H14" s="4">
        <v>22</v>
      </c>
      <c r="I14" s="65">
        <f t="shared" si="0"/>
        <v>0</v>
      </c>
      <c r="J14" s="66">
        <v>0.05</v>
      </c>
      <c r="K14" s="67">
        <f t="shared" si="1"/>
        <v>0</v>
      </c>
      <c r="L14" s="125"/>
    </row>
    <row r="15" spans="1:12" ht="42.75" customHeight="1">
      <c r="A15" s="180" t="s">
        <v>55</v>
      </c>
      <c r="B15" s="26">
        <v>6039</v>
      </c>
      <c r="C15" s="58" t="s">
        <v>94</v>
      </c>
      <c r="D15" s="58" t="s">
        <v>96</v>
      </c>
      <c r="E15" s="58" t="s">
        <v>16</v>
      </c>
      <c r="F15" s="102" t="s">
        <v>89</v>
      </c>
      <c r="G15" s="145"/>
      <c r="H15" s="12">
        <v>41</v>
      </c>
      <c r="I15" s="62">
        <f t="shared" si="0"/>
        <v>0</v>
      </c>
      <c r="J15" s="63">
        <v>0.05</v>
      </c>
      <c r="K15" s="64">
        <f t="shared" si="1"/>
        <v>0</v>
      </c>
      <c r="L15" s="128"/>
    </row>
    <row r="16" spans="1:12" ht="42.75" customHeight="1">
      <c r="A16" s="181"/>
      <c r="B16" s="25">
        <v>6040</v>
      </c>
      <c r="C16" s="28" t="s">
        <v>95</v>
      </c>
      <c r="D16" s="28" t="s">
        <v>96</v>
      </c>
      <c r="E16" s="28" t="s">
        <v>16</v>
      </c>
      <c r="F16" s="103" t="s">
        <v>89</v>
      </c>
      <c r="G16" s="88"/>
      <c r="H16" s="4">
        <v>41</v>
      </c>
      <c r="I16" s="65">
        <f t="shared" si="0"/>
        <v>0</v>
      </c>
      <c r="J16" s="66">
        <v>0.05</v>
      </c>
      <c r="K16" s="67">
        <f t="shared" si="1"/>
        <v>0</v>
      </c>
      <c r="L16" s="128"/>
    </row>
    <row r="17" spans="1:13" s="31" customFormat="1" ht="30">
      <c r="A17" s="174" t="s">
        <v>17</v>
      </c>
      <c r="B17" s="18">
        <v>6106</v>
      </c>
      <c r="C17" s="54" t="s">
        <v>97</v>
      </c>
      <c r="D17" s="54" t="s">
        <v>99</v>
      </c>
      <c r="E17" s="54" t="s">
        <v>16</v>
      </c>
      <c r="F17" s="101" t="s">
        <v>89</v>
      </c>
      <c r="G17" s="87"/>
      <c r="H17" s="18">
        <v>41</v>
      </c>
      <c r="I17" s="71">
        <f t="shared" si="0"/>
        <v>0</v>
      </c>
      <c r="J17" s="72">
        <v>0.05</v>
      </c>
      <c r="K17" s="73">
        <f t="shared" si="1"/>
        <v>0</v>
      </c>
      <c r="L17" s="126"/>
      <c r="M17" s="112"/>
    </row>
    <row r="18" spans="1:13" s="31" customFormat="1" ht="30">
      <c r="A18" s="175"/>
      <c r="B18" s="18">
        <v>6107</v>
      </c>
      <c r="C18" s="54" t="s">
        <v>98</v>
      </c>
      <c r="D18" s="54" t="s">
        <v>99</v>
      </c>
      <c r="E18" s="54" t="s">
        <v>16</v>
      </c>
      <c r="F18" s="101" t="s">
        <v>89</v>
      </c>
      <c r="G18" s="87"/>
      <c r="H18" s="18">
        <v>41</v>
      </c>
      <c r="I18" s="71">
        <f t="shared" si="0"/>
        <v>0</v>
      </c>
      <c r="J18" s="72">
        <v>0.05</v>
      </c>
      <c r="K18" s="73">
        <f t="shared" si="1"/>
        <v>0</v>
      </c>
      <c r="L18" s="126"/>
      <c r="M18" s="112"/>
    </row>
    <row r="19" spans="1:13" s="31" customFormat="1" ht="45">
      <c r="A19" s="182" t="s">
        <v>19</v>
      </c>
      <c r="B19" s="4">
        <v>6147</v>
      </c>
      <c r="C19" s="30" t="s">
        <v>100</v>
      </c>
      <c r="D19" s="30" t="s">
        <v>102</v>
      </c>
      <c r="E19" s="30" t="s">
        <v>16</v>
      </c>
      <c r="F19" s="100" t="s">
        <v>89</v>
      </c>
      <c r="G19" s="88"/>
      <c r="H19" s="4">
        <v>41</v>
      </c>
      <c r="I19" s="65">
        <f t="shared" si="0"/>
        <v>0</v>
      </c>
      <c r="J19" s="66">
        <v>0.05</v>
      </c>
      <c r="K19" s="67">
        <f t="shared" si="1"/>
        <v>0</v>
      </c>
      <c r="L19" s="126"/>
      <c r="M19" s="112"/>
    </row>
    <row r="20" spans="1:12" s="31" customFormat="1" ht="45">
      <c r="A20" s="182"/>
      <c r="B20" s="4">
        <v>6148</v>
      </c>
      <c r="C20" s="30" t="s">
        <v>101</v>
      </c>
      <c r="D20" s="30" t="s">
        <v>102</v>
      </c>
      <c r="E20" s="30" t="s">
        <v>16</v>
      </c>
      <c r="F20" s="100" t="s">
        <v>89</v>
      </c>
      <c r="G20" s="88"/>
      <c r="H20" s="4">
        <v>41</v>
      </c>
      <c r="I20" s="65">
        <f t="shared" si="0"/>
        <v>0</v>
      </c>
      <c r="J20" s="66">
        <v>0.05</v>
      </c>
      <c r="K20" s="67">
        <f t="shared" si="1"/>
        <v>0</v>
      </c>
      <c r="L20" s="126"/>
    </row>
    <row r="21" spans="1:12" s="31" customFormat="1" ht="49.5" customHeight="1">
      <c r="A21" s="133" t="s">
        <v>51</v>
      </c>
      <c r="B21" s="134">
        <v>5984</v>
      </c>
      <c r="C21" s="135" t="s">
        <v>52</v>
      </c>
      <c r="D21" s="136" t="s">
        <v>15</v>
      </c>
      <c r="E21" s="136" t="s">
        <v>16</v>
      </c>
      <c r="F21" s="101" t="s">
        <v>89</v>
      </c>
      <c r="G21" s="137"/>
      <c r="H21" s="147">
        <v>63</v>
      </c>
      <c r="I21" s="137">
        <f t="shared" si="0"/>
        <v>0</v>
      </c>
      <c r="J21" s="138">
        <v>0.05</v>
      </c>
      <c r="K21" s="139">
        <f t="shared" si="1"/>
        <v>0</v>
      </c>
      <c r="L21" s="126"/>
    </row>
    <row r="22" spans="1:12" s="9" customFormat="1" ht="44.25" customHeight="1">
      <c r="A22" s="156" t="s">
        <v>20</v>
      </c>
      <c r="B22" s="157">
        <v>6537</v>
      </c>
      <c r="C22" s="158" t="s">
        <v>21</v>
      </c>
      <c r="D22" s="159" t="s">
        <v>22</v>
      </c>
      <c r="E22" s="159" t="s">
        <v>23</v>
      </c>
      <c r="F22" s="157" t="s">
        <v>88</v>
      </c>
      <c r="G22" s="160"/>
      <c r="H22" s="157">
        <v>58</v>
      </c>
      <c r="I22" s="161">
        <f t="shared" si="0"/>
        <v>0</v>
      </c>
      <c r="J22" s="162">
        <v>0.05</v>
      </c>
      <c r="K22" s="163">
        <f t="shared" si="1"/>
        <v>0</v>
      </c>
      <c r="L22" s="127"/>
    </row>
    <row r="23" spans="1:12" s="9" customFormat="1" ht="44.25" customHeight="1">
      <c r="A23" s="50" t="s">
        <v>165</v>
      </c>
      <c r="B23" s="27">
        <v>6079</v>
      </c>
      <c r="C23" s="164" t="s">
        <v>171</v>
      </c>
      <c r="D23" s="164" t="s">
        <v>162</v>
      </c>
      <c r="E23" s="51" t="s">
        <v>23</v>
      </c>
      <c r="F23" s="27" t="s">
        <v>163</v>
      </c>
      <c r="G23" s="148"/>
      <c r="H23" s="27">
        <v>18</v>
      </c>
      <c r="I23" s="68">
        <f t="shared" si="0"/>
        <v>0</v>
      </c>
      <c r="J23" s="69">
        <v>0.05</v>
      </c>
      <c r="K23" s="70">
        <f t="shared" si="1"/>
        <v>0</v>
      </c>
      <c r="L23" s="127"/>
    </row>
    <row r="24" spans="1:11" ht="23.25" customHeight="1">
      <c r="A24" s="5" t="s">
        <v>24</v>
      </c>
      <c r="B24" s="6"/>
      <c r="C24" s="7"/>
      <c r="D24" s="7"/>
      <c r="E24" s="7"/>
      <c r="F24" s="6"/>
      <c r="G24" s="143"/>
      <c r="H24" s="40"/>
      <c r="I24" s="41"/>
      <c r="J24" s="42"/>
      <c r="K24" s="43"/>
    </row>
    <row r="25" spans="1:12" ht="45" customHeight="1">
      <c r="A25" s="171" t="s">
        <v>55</v>
      </c>
      <c r="B25" s="26">
        <v>6577</v>
      </c>
      <c r="C25" s="58" t="s">
        <v>73</v>
      </c>
      <c r="D25" s="58" t="s">
        <v>104</v>
      </c>
      <c r="E25" s="58" t="s">
        <v>16</v>
      </c>
      <c r="F25" s="26" t="s">
        <v>88</v>
      </c>
      <c r="G25" s="145"/>
      <c r="H25" s="12">
        <v>1</v>
      </c>
      <c r="I25" s="62">
        <f aca="true" t="shared" si="2" ref="I25:I35">G25*H25</f>
        <v>0</v>
      </c>
      <c r="J25" s="63">
        <v>0.05</v>
      </c>
      <c r="K25" s="64">
        <f aca="true" t="shared" si="3" ref="K25:K35">I25+(I25*J25)</f>
        <v>0</v>
      </c>
      <c r="L25" s="128"/>
    </row>
    <row r="26" spans="1:12" ht="45" customHeight="1">
      <c r="A26" s="172"/>
      <c r="B26" s="25">
        <v>6578</v>
      </c>
      <c r="C26" s="28" t="s">
        <v>74</v>
      </c>
      <c r="D26" s="28" t="s">
        <v>104</v>
      </c>
      <c r="E26" s="28" t="s">
        <v>16</v>
      </c>
      <c r="F26" s="25" t="s">
        <v>88</v>
      </c>
      <c r="G26" s="88"/>
      <c r="H26" s="4">
        <v>1</v>
      </c>
      <c r="I26" s="65">
        <f t="shared" si="2"/>
        <v>0</v>
      </c>
      <c r="J26" s="66">
        <v>0.05</v>
      </c>
      <c r="K26" s="67">
        <f t="shared" si="3"/>
        <v>0</v>
      </c>
      <c r="L26" s="128"/>
    </row>
    <row r="27" spans="1:12" ht="45" customHeight="1">
      <c r="A27" s="173" t="s">
        <v>17</v>
      </c>
      <c r="B27" s="25">
        <v>6548</v>
      </c>
      <c r="C27" s="28" t="s">
        <v>75</v>
      </c>
      <c r="D27" s="28" t="s">
        <v>105</v>
      </c>
      <c r="E27" s="28" t="s">
        <v>16</v>
      </c>
      <c r="F27" s="25" t="s">
        <v>88</v>
      </c>
      <c r="G27" s="88"/>
      <c r="H27" s="4">
        <v>1</v>
      </c>
      <c r="I27" s="65">
        <f t="shared" si="2"/>
        <v>0</v>
      </c>
      <c r="J27" s="66">
        <v>0.05</v>
      </c>
      <c r="K27" s="67">
        <f t="shared" si="3"/>
        <v>0</v>
      </c>
      <c r="L27" s="128"/>
    </row>
    <row r="28" spans="1:12" ht="45" customHeight="1">
      <c r="A28" s="173"/>
      <c r="B28" s="25">
        <v>6549</v>
      </c>
      <c r="C28" s="28" t="s">
        <v>76</v>
      </c>
      <c r="D28" s="28" t="s">
        <v>105</v>
      </c>
      <c r="E28" s="28" t="s">
        <v>16</v>
      </c>
      <c r="F28" s="25" t="s">
        <v>88</v>
      </c>
      <c r="G28" s="88"/>
      <c r="H28" s="4">
        <v>1</v>
      </c>
      <c r="I28" s="65">
        <f t="shared" si="2"/>
        <v>0</v>
      </c>
      <c r="J28" s="66">
        <v>0.05</v>
      </c>
      <c r="K28" s="67">
        <f t="shared" si="3"/>
        <v>0</v>
      </c>
      <c r="L28" s="128"/>
    </row>
    <row r="29" spans="1:12" ht="45.75" customHeight="1">
      <c r="A29" s="107" t="s">
        <v>19</v>
      </c>
      <c r="B29" s="25">
        <v>6565</v>
      </c>
      <c r="C29" s="28" t="s">
        <v>77</v>
      </c>
      <c r="D29" s="28" t="s">
        <v>106</v>
      </c>
      <c r="E29" s="28" t="s">
        <v>16</v>
      </c>
      <c r="F29" s="25" t="s">
        <v>88</v>
      </c>
      <c r="G29" s="88"/>
      <c r="H29" s="4">
        <v>1</v>
      </c>
      <c r="I29" s="65">
        <f t="shared" si="2"/>
        <v>0</v>
      </c>
      <c r="J29" s="66">
        <v>0.05</v>
      </c>
      <c r="K29" s="67">
        <f t="shared" si="3"/>
        <v>0</v>
      </c>
      <c r="L29" s="128"/>
    </row>
    <row r="30" spans="1:11" s="34" customFormat="1" ht="54.75" customHeight="1">
      <c r="A30" s="132" t="s">
        <v>45</v>
      </c>
      <c r="B30" s="123">
        <v>7071</v>
      </c>
      <c r="C30" s="52" t="s">
        <v>107</v>
      </c>
      <c r="D30" s="53" t="s">
        <v>83</v>
      </c>
      <c r="E30" s="53" t="s">
        <v>16</v>
      </c>
      <c r="F30" s="99" t="s">
        <v>79</v>
      </c>
      <c r="G30" s="80"/>
      <c r="H30" s="81">
        <v>50</v>
      </c>
      <c r="I30" s="80">
        <f t="shared" si="2"/>
        <v>0</v>
      </c>
      <c r="J30" s="82">
        <v>0.05</v>
      </c>
      <c r="K30" s="83">
        <f t="shared" si="3"/>
        <v>0</v>
      </c>
    </row>
    <row r="31" spans="1:12" s="34" customFormat="1" ht="45" customHeight="1">
      <c r="A31" s="98" t="s">
        <v>17</v>
      </c>
      <c r="B31" s="18">
        <v>7059</v>
      </c>
      <c r="C31" s="54" t="s">
        <v>108</v>
      </c>
      <c r="D31" s="54" t="s">
        <v>18</v>
      </c>
      <c r="E31" s="54" t="s">
        <v>16</v>
      </c>
      <c r="F31" s="101" t="s">
        <v>79</v>
      </c>
      <c r="G31" s="87"/>
      <c r="H31" s="18">
        <v>50</v>
      </c>
      <c r="I31" s="71">
        <f t="shared" si="2"/>
        <v>0</v>
      </c>
      <c r="J31" s="72">
        <v>0.05</v>
      </c>
      <c r="K31" s="73">
        <f t="shared" si="3"/>
        <v>0</v>
      </c>
      <c r="L31" s="125"/>
    </row>
    <row r="32" spans="1:12" s="34" customFormat="1" ht="48" customHeight="1">
      <c r="A32" s="32" t="s">
        <v>19</v>
      </c>
      <c r="B32" s="4">
        <v>7034</v>
      </c>
      <c r="C32" s="30" t="s">
        <v>109</v>
      </c>
      <c r="D32" s="30" t="s">
        <v>110</v>
      </c>
      <c r="E32" s="30" t="s">
        <v>16</v>
      </c>
      <c r="F32" s="100" t="s">
        <v>79</v>
      </c>
      <c r="G32" s="88"/>
      <c r="H32" s="4">
        <v>50</v>
      </c>
      <c r="I32" s="65">
        <f t="shared" si="2"/>
        <v>0</v>
      </c>
      <c r="J32" s="66">
        <v>0.05</v>
      </c>
      <c r="K32" s="67">
        <f t="shared" si="3"/>
        <v>0</v>
      </c>
      <c r="L32" s="125"/>
    </row>
    <row r="33" spans="1:12" s="31" customFormat="1" ht="48.75" customHeight="1">
      <c r="A33" s="133" t="s">
        <v>25</v>
      </c>
      <c r="B33" s="18">
        <v>6897</v>
      </c>
      <c r="C33" s="54" t="s">
        <v>26</v>
      </c>
      <c r="D33" s="54" t="s">
        <v>15</v>
      </c>
      <c r="E33" s="150" t="s">
        <v>23</v>
      </c>
      <c r="F33" s="101" t="s">
        <v>89</v>
      </c>
      <c r="G33" s="87"/>
      <c r="H33" s="18">
        <v>51</v>
      </c>
      <c r="I33" s="71">
        <f t="shared" si="2"/>
        <v>0</v>
      </c>
      <c r="J33" s="72">
        <v>0.05</v>
      </c>
      <c r="K33" s="73">
        <f t="shared" si="3"/>
        <v>0</v>
      </c>
      <c r="L33" s="126"/>
    </row>
    <row r="34" spans="1:12" s="9" customFormat="1" ht="36.75" customHeight="1">
      <c r="A34" s="166" t="s">
        <v>20</v>
      </c>
      <c r="B34" s="8">
        <v>6538</v>
      </c>
      <c r="C34" s="167" t="s">
        <v>27</v>
      </c>
      <c r="D34" s="167" t="s">
        <v>22</v>
      </c>
      <c r="E34" s="110" t="s">
        <v>23</v>
      </c>
      <c r="F34" s="8" t="s">
        <v>88</v>
      </c>
      <c r="G34" s="149"/>
      <c r="H34" s="8">
        <v>51</v>
      </c>
      <c r="I34" s="74">
        <f t="shared" si="2"/>
        <v>0</v>
      </c>
      <c r="J34" s="75">
        <v>0.05</v>
      </c>
      <c r="K34" s="76">
        <f t="shared" si="3"/>
        <v>0</v>
      </c>
      <c r="L34" s="127"/>
    </row>
    <row r="35" spans="1:12" s="9" customFormat="1" ht="36.75" customHeight="1">
      <c r="A35" s="55" t="s">
        <v>165</v>
      </c>
      <c r="B35" s="56">
        <v>6721</v>
      </c>
      <c r="C35" s="57" t="s">
        <v>164</v>
      </c>
      <c r="D35" s="57" t="s">
        <v>162</v>
      </c>
      <c r="E35" s="165" t="s">
        <v>23</v>
      </c>
      <c r="F35" s="56" t="s">
        <v>163</v>
      </c>
      <c r="G35" s="89"/>
      <c r="H35" s="56">
        <v>23</v>
      </c>
      <c r="I35" s="90">
        <f t="shared" si="2"/>
        <v>0</v>
      </c>
      <c r="J35" s="91">
        <v>0.05</v>
      </c>
      <c r="K35" s="92">
        <f t="shared" si="3"/>
        <v>0</v>
      </c>
      <c r="L35" s="127"/>
    </row>
    <row r="36" spans="1:12" ht="18" customHeight="1">
      <c r="A36" s="5" t="s">
        <v>28</v>
      </c>
      <c r="B36" s="108"/>
      <c r="C36" s="7"/>
      <c r="D36" s="7"/>
      <c r="E36" s="7"/>
      <c r="F36" s="6"/>
      <c r="G36" s="143"/>
      <c r="H36" s="40"/>
      <c r="I36" s="44"/>
      <c r="J36" s="45"/>
      <c r="K36" s="46"/>
      <c r="L36" s="128"/>
    </row>
    <row r="37" spans="1:12" ht="44.25" customHeight="1">
      <c r="A37" s="171" t="s">
        <v>55</v>
      </c>
      <c r="B37" s="26">
        <v>6581</v>
      </c>
      <c r="C37" s="58" t="s">
        <v>86</v>
      </c>
      <c r="D37" s="58" t="s">
        <v>104</v>
      </c>
      <c r="E37" s="58" t="s">
        <v>16</v>
      </c>
      <c r="F37" s="26" t="s">
        <v>88</v>
      </c>
      <c r="G37" s="145"/>
      <c r="H37" s="12">
        <v>47</v>
      </c>
      <c r="I37" s="62">
        <f aca="true" t="shared" si="4" ref="I37:I43">G37*H37</f>
        <v>0</v>
      </c>
      <c r="J37" s="63">
        <v>0.05</v>
      </c>
      <c r="K37" s="64">
        <f aca="true" t="shared" si="5" ref="K37:K43">I37+(I37*J37)</f>
        <v>0</v>
      </c>
      <c r="L37" s="128"/>
    </row>
    <row r="38" spans="1:12" ht="44.25" customHeight="1">
      <c r="A38" s="172"/>
      <c r="B38" s="25">
        <v>6582</v>
      </c>
      <c r="C38" s="28" t="s">
        <v>87</v>
      </c>
      <c r="D38" s="28" t="s">
        <v>104</v>
      </c>
      <c r="E38" s="28" t="s">
        <v>16</v>
      </c>
      <c r="F38" s="25" t="s">
        <v>88</v>
      </c>
      <c r="G38" s="88"/>
      <c r="H38" s="4">
        <v>47</v>
      </c>
      <c r="I38" s="65">
        <f t="shared" si="4"/>
        <v>0</v>
      </c>
      <c r="J38" s="66">
        <v>0.05</v>
      </c>
      <c r="K38" s="67">
        <f t="shared" si="5"/>
        <v>0</v>
      </c>
      <c r="L38" s="128"/>
    </row>
    <row r="39" spans="1:12" ht="28.5" customHeight="1">
      <c r="A39" s="173" t="s">
        <v>17</v>
      </c>
      <c r="B39" s="25">
        <v>6552</v>
      </c>
      <c r="C39" s="28" t="s">
        <v>111</v>
      </c>
      <c r="D39" s="28" t="s">
        <v>105</v>
      </c>
      <c r="E39" s="28" t="s">
        <v>16</v>
      </c>
      <c r="F39" s="25" t="s">
        <v>88</v>
      </c>
      <c r="G39" s="88"/>
      <c r="H39" s="4">
        <v>47</v>
      </c>
      <c r="I39" s="65">
        <f t="shared" si="4"/>
        <v>0</v>
      </c>
      <c r="J39" s="66">
        <v>0.05</v>
      </c>
      <c r="K39" s="67">
        <f t="shared" si="5"/>
        <v>0</v>
      </c>
      <c r="L39" s="128"/>
    </row>
    <row r="40" spans="1:12" ht="28.5" customHeight="1">
      <c r="A40" s="173"/>
      <c r="B40" s="25">
        <v>6553</v>
      </c>
      <c r="C40" s="28" t="s">
        <v>112</v>
      </c>
      <c r="D40" s="28" t="s">
        <v>105</v>
      </c>
      <c r="E40" s="28" t="s">
        <v>16</v>
      </c>
      <c r="F40" s="25" t="s">
        <v>88</v>
      </c>
      <c r="G40" s="88"/>
      <c r="H40" s="4">
        <v>47</v>
      </c>
      <c r="I40" s="65">
        <f t="shared" si="4"/>
        <v>0</v>
      </c>
      <c r="J40" s="66">
        <v>0.05</v>
      </c>
      <c r="K40" s="67">
        <f t="shared" si="5"/>
        <v>0</v>
      </c>
      <c r="L40" s="128"/>
    </row>
    <row r="41" spans="1:12" ht="30">
      <c r="A41" s="109" t="s">
        <v>19</v>
      </c>
      <c r="B41" s="25">
        <v>6567</v>
      </c>
      <c r="C41" s="28" t="s">
        <v>113</v>
      </c>
      <c r="D41" s="28" t="s">
        <v>114</v>
      </c>
      <c r="E41" s="28" t="s">
        <v>16</v>
      </c>
      <c r="F41" s="25" t="s">
        <v>88</v>
      </c>
      <c r="G41" s="88"/>
      <c r="H41" s="4">
        <v>47</v>
      </c>
      <c r="I41" s="65">
        <f t="shared" si="4"/>
        <v>0</v>
      </c>
      <c r="J41" s="66">
        <v>0.05</v>
      </c>
      <c r="K41" s="67">
        <f t="shared" si="5"/>
        <v>0</v>
      </c>
      <c r="L41" s="128"/>
    </row>
    <row r="42" spans="1:12" s="31" customFormat="1" ht="45">
      <c r="A42" s="11" t="s">
        <v>29</v>
      </c>
      <c r="B42" s="4">
        <v>6898</v>
      </c>
      <c r="C42" s="30" t="s">
        <v>30</v>
      </c>
      <c r="D42" s="30" t="s">
        <v>31</v>
      </c>
      <c r="E42" s="110" t="s">
        <v>23</v>
      </c>
      <c r="F42" s="100" t="s">
        <v>89</v>
      </c>
      <c r="G42" s="88"/>
      <c r="H42" s="4">
        <v>49</v>
      </c>
      <c r="I42" s="65">
        <f t="shared" si="4"/>
        <v>0</v>
      </c>
      <c r="J42" s="66">
        <v>0.05</v>
      </c>
      <c r="K42" s="67">
        <f t="shared" si="5"/>
        <v>0</v>
      </c>
      <c r="L42" s="125"/>
    </row>
    <row r="43" spans="1:12" s="112" customFormat="1" ht="30">
      <c r="A43" s="111" t="s">
        <v>20</v>
      </c>
      <c r="B43" s="115">
        <v>6539</v>
      </c>
      <c r="C43" s="116" t="s">
        <v>32</v>
      </c>
      <c r="D43" s="110" t="s">
        <v>22</v>
      </c>
      <c r="E43" s="110" t="s">
        <v>23</v>
      </c>
      <c r="F43" s="8" t="s">
        <v>88</v>
      </c>
      <c r="G43" s="149"/>
      <c r="H43" s="8">
        <v>46</v>
      </c>
      <c r="I43" s="74">
        <f t="shared" si="4"/>
        <v>0</v>
      </c>
      <c r="J43" s="75">
        <v>0.05</v>
      </c>
      <c r="K43" s="76">
        <f t="shared" si="5"/>
        <v>0</v>
      </c>
      <c r="L43" s="129"/>
    </row>
    <row r="44" spans="1:11" ht="23.25" customHeight="1">
      <c r="A44" s="5" t="s">
        <v>33</v>
      </c>
      <c r="B44" s="108"/>
      <c r="C44" s="7"/>
      <c r="D44" s="7"/>
      <c r="E44" s="7"/>
      <c r="F44" s="6"/>
      <c r="G44" s="143"/>
      <c r="H44" s="40"/>
      <c r="I44" s="44"/>
      <c r="J44" s="45"/>
      <c r="K44" s="46"/>
    </row>
    <row r="45" spans="1:12" ht="42.75" customHeight="1">
      <c r="A45" s="171" t="s">
        <v>55</v>
      </c>
      <c r="B45" s="26">
        <v>7292</v>
      </c>
      <c r="C45" s="58" t="s">
        <v>115</v>
      </c>
      <c r="D45" s="58" t="s">
        <v>53</v>
      </c>
      <c r="E45" s="58" t="s">
        <v>16</v>
      </c>
      <c r="F45" s="102" t="s">
        <v>88</v>
      </c>
      <c r="G45" s="145"/>
      <c r="H45" s="12">
        <v>19</v>
      </c>
      <c r="I45" s="62">
        <f aca="true" t="shared" si="6" ref="I45:I58">G45*H45</f>
        <v>0</v>
      </c>
      <c r="J45" s="63">
        <v>0.05</v>
      </c>
      <c r="K45" s="64">
        <f aca="true" t="shared" si="7" ref="K45:K58">I45+(I45*J45)</f>
        <v>0</v>
      </c>
      <c r="L45" s="128"/>
    </row>
    <row r="46" spans="1:12" ht="42.75" customHeight="1">
      <c r="A46" s="172"/>
      <c r="B46" s="25">
        <v>7293</v>
      </c>
      <c r="C46" s="28" t="s">
        <v>116</v>
      </c>
      <c r="D46" s="28" t="s">
        <v>117</v>
      </c>
      <c r="E46" s="28" t="s">
        <v>16</v>
      </c>
      <c r="F46" s="103" t="s">
        <v>88</v>
      </c>
      <c r="G46" s="88"/>
      <c r="H46" s="4">
        <v>19</v>
      </c>
      <c r="I46" s="65">
        <f t="shared" si="6"/>
        <v>0</v>
      </c>
      <c r="J46" s="66">
        <v>0.05</v>
      </c>
      <c r="K46" s="67">
        <f t="shared" si="7"/>
        <v>0</v>
      </c>
      <c r="L46" s="128"/>
    </row>
    <row r="47" spans="1:12" ht="42.75" customHeight="1">
      <c r="A47" s="172" t="s">
        <v>55</v>
      </c>
      <c r="B47" s="25">
        <v>7246</v>
      </c>
      <c r="C47" s="28" t="s">
        <v>122</v>
      </c>
      <c r="D47" s="28" t="s">
        <v>50</v>
      </c>
      <c r="E47" s="28" t="s">
        <v>16</v>
      </c>
      <c r="F47" s="103" t="s">
        <v>88</v>
      </c>
      <c r="G47" s="88"/>
      <c r="H47" s="4">
        <v>13</v>
      </c>
      <c r="I47" s="65">
        <f>G47*H47</f>
        <v>0</v>
      </c>
      <c r="J47" s="66">
        <v>0.05</v>
      </c>
      <c r="K47" s="67">
        <f>I47+(I47*J47)</f>
        <v>0</v>
      </c>
      <c r="L47" s="128"/>
    </row>
    <row r="48" spans="1:12" ht="42.75" customHeight="1">
      <c r="A48" s="172"/>
      <c r="B48" s="25">
        <v>7247</v>
      </c>
      <c r="C48" s="28" t="s">
        <v>123</v>
      </c>
      <c r="D48" s="28" t="s">
        <v>124</v>
      </c>
      <c r="E48" s="28" t="s">
        <v>16</v>
      </c>
      <c r="F48" s="103" t="s">
        <v>88</v>
      </c>
      <c r="G48" s="88"/>
      <c r="H48" s="4">
        <v>13</v>
      </c>
      <c r="I48" s="65">
        <f>G48*H48</f>
        <v>0</v>
      </c>
      <c r="J48" s="66">
        <v>0.05</v>
      </c>
      <c r="K48" s="67">
        <f>I48+(I48*J48)</f>
        <v>0</v>
      </c>
      <c r="L48" s="128"/>
    </row>
    <row r="49" spans="1:13" s="31" customFormat="1" ht="30">
      <c r="A49" s="174" t="s">
        <v>17</v>
      </c>
      <c r="B49" s="18">
        <v>7278</v>
      </c>
      <c r="C49" s="54" t="s">
        <v>118</v>
      </c>
      <c r="D49" s="54" t="s">
        <v>54</v>
      </c>
      <c r="E49" s="28" t="s">
        <v>16</v>
      </c>
      <c r="F49" s="101" t="s">
        <v>88</v>
      </c>
      <c r="G49" s="87"/>
      <c r="H49" s="18">
        <v>32</v>
      </c>
      <c r="I49" s="71">
        <f t="shared" si="6"/>
        <v>0</v>
      </c>
      <c r="J49" s="72">
        <v>0.05</v>
      </c>
      <c r="K49" s="73">
        <f t="shared" si="7"/>
        <v>0</v>
      </c>
      <c r="L49" s="126"/>
      <c r="M49" s="112"/>
    </row>
    <row r="50" spans="1:13" s="31" customFormat="1" ht="30">
      <c r="A50" s="175"/>
      <c r="B50" s="18">
        <v>7279</v>
      </c>
      <c r="C50" s="54" t="s">
        <v>119</v>
      </c>
      <c r="D50" s="54" t="s">
        <v>54</v>
      </c>
      <c r="E50" s="28" t="s">
        <v>16</v>
      </c>
      <c r="F50" s="101" t="s">
        <v>88</v>
      </c>
      <c r="G50" s="87"/>
      <c r="H50" s="18">
        <v>32</v>
      </c>
      <c r="I50" s="71">
        <f t="shared" si="6"/>
        <v>0</v>
      </c>
      <c r="J50" s="72">
        <v>0.05</v>
      </c>
      <c r="K50" s="73">
        <f t="shared" si="7"/>
        <v>0</v>
      </c>
      <c r="L50" s="126"/>
      <c r="M50" s="112"/>
    </row>
    <row r="51" spans="1:13" s="31" customFormat="1" ht="45">
      <c r="A51" s="151" t="s">
        <v>19</v>
      </c>
      <c r="B51" s="18">
        <v>7286</v>
      </c>
      <c r="C51" s="54" t="s">
        <v>120</v>
      </c>
      <c r="D51" s="54" t="s">
        <v>121</v>
      </c>
      <c r="E51" s="28" t="s">
        <v>16</v>
      </c>
      <c r="F51" s="101" t="s">
        <v>88</v>
      </c>
      <c r="G51" s="87"/>
      <c r="H51" s="18">
        <v>32</v>
      </c>
      <c r="I51" s="71">
        <f t="shared" si="6"/>
        <v>0</v>
      </c>
      <c r="J51" s="72">
        <v>0.05</v>
      </c>
      <c r="K51" s="73">
        <f t="shared" si="7"/>
        <v>0</v>
      </c>
      <c r="L51" s="126"/>
      <c r="M51" s="112"/>
    </row>
    <row r="52" spans="1:12" ht="42.75" customHeight="1">
      <c r="A52" s="19" t="s">
        <v>55</v>
      </c>
      <c r="B52" s="25">
        <v>7685</v>
      </c>
      <c r="C52" s="28" t="s">
        <v>125</v>
      </c>
      <c r="D52" s="28" t="s">
        <v>126</v>
      </c>
      <c r="E52" s="54" t="s">
        <v>16</v>
      </c>
      <c r="F52" s="103" t="s">
        <v>79</v>
      </c>
      <c r="G52" s="88"/>
      <c r="H52" s="4">
        <v>22</v>
      </c>
      <c r="I52" s="65">
        <f t="shared" si="6"/>
        <v>0</v>
      </c>
      <c r="J52" s="66">
        <v>0.05</v>
      </c>
      <c r="K52" s="67">
        <f t="shared" si="7"/>
        <v>0</v>
      </c>
      <c r="L52" s="128"/>
    </row>
    <row r="53" spans="1:13" s="31" customFormat="1" ht="30">
      <c r="A53" s="113" t="s">
        <v>17</v>
      </c>
      <c r="B53" s="4">
        <v>7661</v>
      </c>
      <c r="C53" s="30" t="s">
        <v>68</v>
      </c>
      <c r="D53" s="30" t="s">
        <v>18</v>
      </c>
      <c r="E53" s="30" t="s">
        <v>16</v>
      </c>
      <c r="F53" s="100" t="s">
        <v>79</v>
      </c>
      <c r="G53" s="88"/>
      <c r="H53" s="4">
        <v>22</v>
      </c>
      <c r="I53" s="65">
        <f t="shared" si="6"/>
        <v>0</v>
      </c>
      <c r="J53" s="66">
        <v>0.05</v>
      </c>
      <c r="K53" s="67">
        <f t="shared" si="7"/>
        <v>0</v>
      </c>
      <c r="L53" s="126"/>
      <c r="M53" s="112"/>
    </row>
    <row r="54" spans="1:12" s="31" customFormat="1" ht="45">
      <c r="A54" s="32" t="s">
        <v>19</v>
      </c>
      <c r="B54" s="4">
        <v>7637</v>
      </c>
      <c r="C54" s="30" t="s">
        <v>69</v>
      </c>
      <c r="D54" s="30" t="s">
        <v>70</v>
      </c>
      <c r="E54" s="30" t="s">
        <v>16</v>
      </c>
      <c r="F54" s="100" t="s">
        <v>79</v>
      </c>
      <c r="G54" s="88"/>
      <c r="H54" s="4">
        <v>22</v>
      </c>
      <c r="I54" s="65">
        <f t="shared" si="6"/>
        <v>0</v>
      </c>
      <c r="J54" s="66">
        <v>0.05</v>
      </c>
      <c r="K54" s="67">
        <f t="shared" si="7"/>
        <v>0</v>
      </c>
      <c r="L54" s="126"/>
    </row>
    <row r="55" spans="1:13" s="31" customFormat="1" ht="45">
      <c r="A55" s="11" t="s">
        <v>34</v>
      </c>
      <c r="B55" s="4">
        <v>7495</v>
      </c>
      <c r="C55" s="30" t="s">
        <v>56</v>
      </c>
      <c r="D55" s="30" t="s">
        <v>57</v>
      </c>
      <c r="E55" s="28" t="s">
        <v>16</v>
      </c>
      <c r="F55" s="100" t="s">
        <v>89</v>
      </c>
      <c r="G55" s="88"/>
      <c r="H55" s="4">
        <v>55</v>
      </c>
      <c r="I55" s="65">
        <f t="shared" si="6"/>
        <v>0</v>
      </c>
      <c r="J55" s="66">
        <v>0.05</v>
      </c>
      <c r="K55" s="67">
        <f t="shared" si="7"/>
        <v>0</v>
      </c>
      <c r="L55" s="126"/>
      <c r="M55" s="112"/>
    </row>
    <row r="56" spans="1:13" s="31" customFormat="1" ht="30">
      <c r="A56" s="11" t="s">
        <v>103</v>
      </c>
      <c r="B56" s="4">
        <v>7473</v>
      </c>
      <c r="C56" s="30" t="s">
        <v>160</v>
      </c>
      <c r="D56" s="30" t="s">
        <v>161</v>
      </c>
      <c r="E56" s="30" t="s">
        <v>23</v>
      </c>
      <c r="F56" s="100" t="s">
        <v>89</v>
      </c>
      <c r="G56" s="88"/>
      <c r="H56" s="4">
        <v>4</v>
      </c>
      <c r="I56" s="65">
        <f t="shared" si="6"/>
        <v>0</v>
      </c>
      <c r="J56" s="66">
        <v>0.05</v>
      </c>
      <c r="K56" s="67">
        <f t="shared" si="7"/>
        <v>0</v>
      </c>
      <c r="L56" s="126"/>
      <c r="M56" s="9"/>
    </row>
    <row r="57" spans="1:12" s="112" customFormat="1" ht="30">
      <c r="A57" s="114" t="s">
        <v>20</v>
      </c>
      <c r="B57" s="115">
        <v>6540</v>
      </c>
      <c r="C57" s="116" t="s">
        <v>35</v>
      </c>
      <c r="D57" s="110" t="s">
        <v>22</v>
      </c>
      <c r="E57" s="110" t="s">
        <v>23</v>
      </c>
      <c r="F57" s="8" t="s">
        <v>88</v>
      </c>
      <c r="G57" s="149"/>
      <c r="H57" s="8">
        <v>54</v>
      </c>
      <c r="I57" s="74">
        <f t="shared" si="6"/>
        <v>0</v>
      </c>
      <c r="J57" s="75">
        <v>0.05</v>
      </c>
      <c r="K57" s="76">
        <f t="shared" si="7"/>
        <v>0</v>
      </c>
      <c r="L57" s="129"/>
    </row>
    <row r="58" spans="1:12" s="31" customFormat="1" ht="47.25" customHeight="1">
      <c r="A58" s="29" t="s">
        <v>60</v>
      </c>
      <c r="B58" s="10">
        <v>7259</v>
      </c>
      <c r="C58" s="117" t="s">
        <v>58</v>
      </c>
      <c r="D58" s="117" t="s">
        <v>59</v>
      </c>
      <c r="E58" s="117" t="s">
        <v>23</v>
      </c>
      <c r="F58" s="10" t="s">
        <v>88</v>
      </c>
      <c r="G58" s="146"/>
      <c r="H58" s="10">
        <v>12</v>
      </c>
      <c r="I58" s="77">
        <f t="shared" si="6"/>
        <v>0</v>
      </c>
      <c r="J58" s="78">
        <v>0.05</v>
      </c>
      <c r="K58" s="79">
        <f t="shared" si="7"/>
        <v>0</v>
      </c>
      <c r="L58" s="126"/>
    </row>
    <row r="59" spans="1:11" ht="23.25" customHeight="1">
      <c r="A59" s="5" t="s">
        <v>61</v>
      </c>
      <c r="B59" s="108"/>
      <c r="C59" s="7"/>
      <c r="D59" s="7"/>
      <c r="E59" s="7"/>
      <c r="F59" s="6"/>
      <c r="G59" s="143"/>
      <c r="H59" s="40"/>
      <c r="I59" s="44"/>
      <c r="J59" s="45"/>
      <c r="K59" s="46"/>
    </row>
    <row r="60" spans="1:12" s="34" customFormat="1" ht="45">
      <c r="A60" s="11" t="s">
        <v>62</v>
      </c>
      <c r="B60" s="4">
        <v>5987</v>
      </c>
      <c r="C60" s="30" t="s">
        <v>64</v>
      </c>
      <c r="D60" s="30" t="s">
        <v>37</v>
      </c>
      <c r="E60" s="30" t="s">
        <v>16</v>
      </c>
      <c r="F60" s="100" t="s">
        <v>89</v>
      </c>
      <c r="G60" s="88"/>
      <c r="H60" s="4">
        <v>60</v>
      </c>
      <c r="I60" s="65">
        <f aca="true" t="shared" si="8" ref="I60:I65">G60*H60</f>
        <v>0</v>
      </c>
      <c r="J60" s="66">
        <v>0.05</v>
      </c>
      <c r="K60" s="67">
        <f aca="true" t="shared" si="9" ref="K60:K65">I60+(I60*J60)</f>
        <v>0</v>
      </c>
      <c r="L60" s="125"/>
    </row>
    <row r="61" spans="1:12" s="34" customFormat="1" ht="45.75" customHeight="1">
      <c r="A61" s="11" t="s">
        <v>63</v>
      </c>
      <c r="B61" s="4">
        <v>6133</v>
      </c>
      <c r="C61" s="30" t="s">
        <v>65</v>
      </c>
      <c r="D61" s="30" t="s">
        <v>38</v>
      </c>
      <c r="E61" s="30" t="s">
        <v>16</v>
      </c>
      <c r="F61" s="104" t="s">
        <v>89</v>
      </c>
      <c r="G61" s="88"/>
      <c r="H61" s="169">
        <v>13</v>
      </c>
      <c r="I61" s="65">
        <f t="shared" si="8"/>
        <v>0</v>
      </c>
      <c r="J61" s="66">
        <v>0.05</v>
      </c>
      <c r="K61" s="67">
        <f t="shared" si="9"/>
        <v>0</v>
      </c>
      <c r="L61" s="125"/>
    </row>
    <row r="62" spans="1:12" s="34" customFormat="1" ht="45.75" customHeight="1">
      <c r="A62" s="11" t="s">
        <v>17</v>
      </c>
      <c r="B62" s="4">
        <v>6118</v>
      </c>
      <c r="C62" s="30" t="s">
        <v>139</v>
      </c>
      <c r="D62" s="30" t="s">
        <v>130</v>
      </c>
      <c r="E62" s="30" t="s">
        <v>23</v>
      </c>
      <c r="F62" s="104" t="s">
        <v>89</v>
      </c>
      <c r="G62" s="88"/>
      <c r="H62" s="4">
        <v>1</v>
      </c>
      <c r="I62" s="65">
        <f t="shared" si="8"/>
        <v>0</v>
      </c>
      <c r="J62" s="66">
        <v>0.05</v>
      </c>
      <c r="K62" s="67">
        <f t="shared" si="9"/>
        <v>0</v>
      </c>
      <c r="L62" s="125"/>
    </row>
    <row r="63" spans="1:12" s="34" customFormat="1" ht="45.75" customHeight="1">
      <c r="A63" s="11" t="s">
        <v>137</v>
      </c>
      <c r="B63" s="4">
        <v>6138</v>
      </c>
      <c r="C63" s="30" t="s">
        <v>131</v>
      </c>
      <c r="D63" s="30" t="s">
        <v>132</v>
      </c>
      <c r="E63" s="30" t="s">
        <v>23</v>
      </c>
      <c r="F63" s="104" t="s">
        <v>88</v>
      </c>
      <c r="G63" s="88"/>
      <c r="H63" s="4">
        <v>2</v>
      </c>
      <c r="I63" s="65">
        <f t="shared" si="8"/>
        <v>0</v>
      </c>
      <c r="J63" s="66">
        <v>0.05</v>
      </c>
      <c r="K63" s="67">
        <f t="shared" si="9"/>
        <v>0</v>
      </c>
      <c r="L63" s="125"/>
    </row>
    <row r="64" spans="1:12" s="34" customFormat="1" ht="45.75" customHeight="1">
      <c r="A64" s="11" t="s">
        <v>138</v>
      </c>
      <c r="B64" s="4">
        <v>6013</v>
      </c>
      <c r="C64" s="30" t="s">
        <v>133</v>
      </c>
      <c r="D64" s="30" t="s">
        <v>134</v>
      </c>
      <c r="E64" s="30" t="s">
        <v>23</v>
      </c>
      <c r="F64" s="104" t="s">
        <v>88</v>
      </c>
      <c r="G64" s="88"/>
      <c r="H64" s="4">
        <v>10</v>
      </c>
      <c r="I64" s="65">
        <f t="shared" si="8"/>
        <v>0</v>
      </c>
      <c r="J64" s="66">
        <v>0.05</v>
      </c>
      <c r="K64" s="67">
        <f t="shared" si="9"/>
        <v>0</v>
      </c>
      <c r="L64" s="125"/>
    </row>
    <row r="65" spans="1:12" s="34" customFormat="1" ht="45.75" customHeight="1">
      <c r="A65" s="11" t="s">
        <v>36</v>
      </c>
      <c r="B65" s="4">
        <v>6062</v>
      </c>
      <c r="C65" s="30" t="s">
        <v>135</v>
      </c>
      <c r="D65" s="30" t="s">
        <v>136</v>
      </c>
      <c r="E65" s="30" t="s">
        <v>23</v>
      </c>
      <c r="F65" s="104" t="s">
        <v>89</v>
      </c>
      <c r="G65" s="88"/>
      <c r="H65" s="4">
        <v>16</v>
      </c>
      <c r="I65" s="65">
        <f t="shared" si="8"/>
        <v>0</v>
      </c>
      <c r="J65" s="66">
        <v>0.05</v>
      </c>
      <c r="K65" s="67">
        <f t="shared" si="9"/>
        <v>0</v>
      </c>
      <c r="L65" s="125"/>
    </row>
    <row r="66" spans="1:11" s="34" customFormat="1" ht="23.25" customHeight="1">
      <c r="A66" s="59" t="s">
        <v>39</v>
      </c>
      <c r="B66" s="40"/>
      <c r="C66" s="60"/>
      <c r="D66" s="60"/>
      <c r="E66" s="60"/>
      <c r="F66" s="61"/>
      <c r="G66" s="143"/>
      <c r="H66" s="40"/>
      <c r="I66" s="44"/>
      <c r="J66" s="45"/>
      <c r="K66" s="46"/>
    </row>
    <row r="67" spans="1:12" s="34" customFormat="1" ht="45">
      <c r="A67" s="11" t="s">
        <v>40</v>
      </c>
      <c r="B67" s="4">
        <v>6851</v>
      </c>
      <c r="C67" s="30" t="s">
        <v>41</v>
      </c>
      <c r="D67" s="30" t="s">
        <v>37</v>
      </c>
      <c r="E67" s="30" t="s">
        <v>23</v>
      </c>
      <c r="F67" s="100" t="s">
        <v>89</v>
      </c>
      <c r="G67" s="88"/>
      <c r="H67" s="4">
        <v>66</v>
      </c>
      <c r="I67" s="65">
        <f>G67*H67</f>
        <v>0</v>
      </c>
      <c r="J67" s="66">
        <v>0.05</v>
      </c>
      <c r="K67" s="67">
        <f>I67+(I67*J67)</f>
        <v>0</v>
      </c>
      <c r="L67" s="125"/>
    </row>
    <row r="68" spans="1:12" s="34" customFormat="1" ht="45.75" customHeight="1">
      <c r="A68" s="11" t="s">
        <v>42</v>
      </c>
      <c r="B68" s="4">
        <v>6893</v>
      </c>
      <c r="C68" s="30" t="s">
        <v>43</v>
      </c>
      <c r="D68" s="30" t="s">
        <v>38</v>
      </c>
      <c r="E68" s="30" t="s">
        <v>23</v>
      </c>
      <c r="F68" s="104" t="s">
        <v>89</v>
      </c>
      <c r="G68" s="88"/>
      <c r="H68" s="4">
        <v>6</v>
      </c>
      <c r="I68" s="65">
        <f>G68*H68</f>
        <v>0</v>
      </c>
      <c r="J68" s="66">
        <v>0.05</v>
      </c>
      <c r="K68" s="67">
        <f>I68+(I68*J68)</f>
        <v>0</v>
      </c>
      <c r="L68" s="125"/>
    </row>
    <row r="69" spans="1:12" s="34" customFormat="1" ht="45.75" customHeight="1">
      <c r="A69" s="11" t="s">
        <v>45</v>
      </c>
      <c r="B69" s="4">
        <v>7029</v>
      </c>
      <c r="C69" s="30" t="s">
        <v>140</v>
      </c>
      <c r="D69" s="30" t="s">
        <v>141</v>
      </c>
      <c r="E69" s="30" t="s">
        <v>142</v>
      </c>
      <c r="F69" s="104" t="s">
        <v>79</v>
      </c>
      <c r="G69" s="88"/>
      <c r="H69" s="4">
        <v>6</v>
      </c>
      <c r="I69" s="65">
        <f aca="true" t="shared" si="10" ref="I69:I75">G69*H69</f>
        <v>0</v>
      </c>
      <c r="J69" s="66">
        <v>0.05</v>
      </c>
      <c r="K69" s="67">
        <f aca="true" t="shared" si="11" ref="K69:K75">I69+(I69*J69)</f>
        <v>0</v>
      </c>
      <c r="L69" s="125"/>
    </row>
    <row r="70" spans="1:12" s="34" customFormat="1" ht="45.75" customHeight="1">
      <c r="A70" s="11" t="s">
        <v>17</v>
      </c>
      <c r="B70" s="100" t="s">
        <v>150</v>
      </c>
      <c r="C70" s="30" t="s">
        <v>151</v>
      </c>
      <c r="D70" s="30" t="s">
        <v>130</v>
      </c>
      <c r="E70" s="30" t="s">
        <v>23</v>
      </c>
      <c r="F70" s="104" t="s">
        <v>89</v>
      </c>
      <c r="G70" s="88"/>
      <c r="H70" s="4">
        <v>4</v>
      </c>
      <c r="I70" s="65">
        <f t="shared" si="10"/>
        <v>0</v>
      </c>
      <c r="J70" s="66">
        <v>0.05</v>
      </c>
      <c r="K70" s="67">
        <f t="shared" si="11"/>
        <v>0</v>
      </c>
      <c r="L70" s="125"/>
    </row>
    <row r="71" spans="1:12" s="34" customFormat="1" ht="45.75" customHeight="1">
      <c r="A71" s="11" t="s">
        <v>137</v>
      </c>
      <c r="B71" s="4">
        <v>6563</v>
      </c>
      <c r="C71" s="30" t="s">
        <v>143</v>
      </c>
      <c r="D71" s="30" t="s">
        <v>132</v>
      </c>
      <c r="E71" s="30" t="s">
        <v>23</v>
      </c>
      <c r="F71" s="104" t="s">
        <v>88</v>
      </c>
      <c r="G71" s="88"/>
      <c r="H71" s="4">
        <v>2</v>
      </c>
      <c r="I71" s="65">
        <f t="shared" si="10"/>
        <v>0</v>
      </c>
      <c r="J71" s="66">
        <v>0.05</v>
      </c>
      <c r="K71" s="67">
        <f t="shared" si="11"/>
        <v>0</v>
      </c>
      <c r="L71" s="125"/>
    </row>
    <row r="72" spans="1:12" s="34" customFormat="1" ht="45.75" customHeight="1">
      <c r="A72" s="11" t="s">
        <v>152</v>
      </c>
      <c r="B72" s="4">
        <v>6934</v>
      </c>
      <c r="C72" s="30" t="s">
        <v>144</v>
      </c>
      <c r="D72" s="30" t="s">
        <v>145</v>
      </c>
      <c r="E72" s="30" t="s">
        <v>23</v>
      </c>
      <c r="F72" s="104" t="s">
        <v>89</v>
      </c>
      <c r="G72" s="88"/>
      <c r="H72" s="4">
        <v>3</v>
      </c>
      <c r="I72" s="65">
        <f t="shared" si="10"/>
        <v>0</v>
      </c>
      <c r="J72" s="66">
        <v>0.05</v>
      </c>
      <c r="K72" s="67">
        <f t="shared" si="11"/>
        <v>0</v>
      </c>
      <c r="L72" s="125"/>
    </row>
    <row r="73" spans="1:12" s="34" customFormat="1" ht="45.75" customHeight="1">
      <c r="A73" s="11" t="s">
        <v>91</v>
      </c>
      <c r="B73" s="4">
        <v>7063</v>
      </c>
      <c r="C73" s="30" t="s">
        <v>146</v>
      </c>
      <c r="D73" s="30" t="s">
        <v>147</v>
      </c>
      <c r="E73" s="30" t="s">
        <v>142</v>
      </c>
      <c r="F73" s="104" t="s">
        <v>79</v>
      </c>
      <c r="G73" s="88"/>
      <c r="H73" s="4">
        <v>3</v>
      </c>
      <c r="I73" s="65">
        <f t="shared" si="10"/>
        <v>0</v>
      </c>
      <c r="J73" s="66">
        <v>0.05</v>
      </c>
      <c r="K73" s="67">
        <f t="shared" si="11"/>
        <v>0</v>
      </c>
      <c r="L73" s="125"/>
    </row>
    <row r="74" spans="1:12" s="34" customFormat="1" ht="45.75" customHeight="1">
      <c r="A74" s="11" t="s">
        <v>153</v>
      </c>
      <c r="B74" s="4">
        <v>6928</v>
      </c>
      <c r="C74" s="30" t="s">
        <v>148</v>
      </c>
      <c r="D74" s="30" t="s">
        <v>149</v>
      </c>
      <c r="E74" s="30" t="s">
        <v>23</v>
      </c>
      <c r="F74" s="104" t="s">
        <v>89</v>
      </c>
      <c r="G74" s="88"/>
      <c r="H74" s="4">
        <v>1</v>
      </c>
      <c r="I74" s="65">
        <f t="shared" si="10"/>
        <v>0</v>
      </c>
      <c r="J74" s="66">
        <v>0.05</v>
      </c>
      <c r="K74" s="67">
        <f t="shared" si="11"/>
        <v>0</v>
      </c>
      <c r="L74" s="125"/>
    </row>
    <row r="75" spans="1:12" s="34" customFormat="1" ht="45.75" customHeight="1">
      <c r="A75" s="29" t="s">
        <v>165</v>
      </c>
      <c r="B75" s="10">
        <v>6698</v>
      </c>
      <c r="C75" s="117" t="s">
        <v>166</v>
      </c>
      <c r="D75" s="117" t="s">
        <v>167</v>
      </c>
      <c r="E75" s="117" t="s">
        <v>23</v>
      </c>
      <c r="F75" s="152" t="s">
        <v>168</v>
      </c>
      <c r="G75" s="146"/>
      <c r="H75" s="10">
        <v>4</v>
      </c>
      <c r="I75" s="77">
        <f t="shared" si="10"/>
        <v>0</v>
      </c>
      <c r="J75" s="78">
        <v>0.05</v>
      </c>
      <c r="K75" s="79">
        <f t="shared" si="11"/>
        <v>0</v>
      </c>
      <c r="L75" s="125"/>
    </row>
    <row r="76" spans="1:11" s="34" customFormat="1" ht="23.25" customHeight="1">
      <c r="A76" s="59" t="s">
        <v>44</v>
      </c>
      <c r="B76" s="40"/>
      <c r="C76" s="60"/>
      <c r="D76" s="60"/>
      <c r="E76" s="60"/>
      <c r="F76" s="61"/>
      <c r="G76" s="143"/>
      <c r="H76" s="40"/>
      <c r="I76" s="44"/>
      <c r="J76" s="45"/>
      <c r="K76" s="46"/>
    </row>
    <row r="77" spans="1:12" s="34" customFormat="1" ht="45">
      <c r="A77" s="11" t="s">
        <v>46</v>
      </c>
      <c r="B77" s="4">
        <v>6852</v>
      </c>
      <c r="C77" s="30" t="s">
        <v>47</v>
      </c>
      <c r="D77" s="30" t="s">
        <v>48</v>
      </c>
      <c r="E77" s="30" t="s">
        <v>23</v>
      </c>
      <c r="F77" s="100" t="s">
        <v>89</v>
      </c>
      <c r="G77" s="88"/>
      <c r="H77" s="4">
        <v>61</v>
      </c>
      <c r="I77" s="65">
        <f>G77*H77</f>
        <v>0</v>
      </c>
      <c r="J77" s="66">
        <v>0.05</v>
      </c>
      <c r="K77" s="67">
        <f>I77+(I77*J77)</f>
        <v>0</v>
      </c>
      <c r="L77" s="125"/>
    </row>
    <row r="78" spans="1:12" s="34" customFormat="1" ht="45.75" customHeight="1">
      <c r="A78" s="11" t="s">
        <v>66</v>
      </c>
      <c r="B78" s="4">
        <v>6893</v>
      </c>
      <c r="C78" s="30" t="s">
        <v>90</v>
      </c>
      <c r="D78" s="30" t="s">
        <v>38</v>
      </c>
      <c r="E78" s="30" t="s">
        <v>23</v>
      </c>
      <c r="F78" s="104" t="s">
        <v>89</v>
      </c>
      <c r="G78" s="88"/>
      <c r="H78" s="4">
        <v>2</v>
      </c>
      <c r="I78" s="65">
        <f>G78*H78</f>
        <v>0</v>
      </c>
      <c r="J78" s="66">
        <v>0.05</v>
      </c>
      <c r="K78" s="67">
        <f>I78+(I78*J78)</f>
        <v>0</v>
      </c>
      <c r="L78" s="125"/>
    </row>
    <row r="79" spans="1:12" s="34" customFormat="1" ht="45.75" customHeight="1">
      <c r="A79" s="11" t="s">
        <v>129</v>
      </c>
      <c r="B79" s="4">
        <v>6086</v>
      </c>
      <c r="C79" s="30" t="s">
        <v>156</v>
      </c>
      <c r="D79" s="30" t="s">
        <v>157</v>
      </c>
      <c r="E79" s="30" t="s">
        <v>23</v>
      </c>
      <c r="F79" s="104" t="s">
        <v>88</v>
      </c>
      <c r="G79" s="88"/>
      <c r="H79" s="4">
        <v>10</v>
      </c>
      <c r="I79" s="65">
        <f>G79*H79</f>
        <v>0</v>
      </c>
      <c r="J79" s="66">
        <v>0.05</v>
      </c>
      <c r="K79" s="67">
        <f>I79+(I79*J79)</f>
        <v>0</v>
      </c>
      <c r="L79" s="125"/>
    </row>
    <row r="80" spans="1:12" s="34" customFormat="1" ht="45.75" customHeight="1">
      <c r="A80" s="11" t="s">
        <v>128</v>
      </c>
      <c r="B80" s="4">
        <v>5977</v>
      </c>
      <c r="C80" s="30" t="s">
        <v>154</v>
      </c>
      <c r="D80" s="30" t="s">
        <v>155</v>
      </c>
      <c r="E80" s="30" t="s">
        <v>23</v>
      </c>
      <c r="F80" s="104" t="s">
        <v>88</v>
      </c>
      <c r="G80" s="88"/>
      <c r="H80" s="4">
        <v>13</v>
      </c>
      <c r="I80" s="65">
        <f>G80*H80</f>
        <v>0</v>
      </c>
      <c r="J80" s="66">
        <v>0.05</v>
      </c>
      <c r="K80" s="67">
        <f>I80+(I80*J80)</f>
        <v>0</v>
      </c>
      <c r="L80" s="125"/>
    </row>
    <row r="81" spans="1:12" s="34" customFormat="1" ht="45.75" customHeight="1">
      <c r="A81" s="29" t="s">
        <v>165</v>
      </c>
      <c r="B81" s="10">
        <v>6699</v>
      </c>
      <c r="C81" s="117" t="s">
        <v>169</v>
      </c>
      <c r="D81" s="117" t="s">
        <v>170</v>
      </c>
      <c r="E81" s="117" t="s">
        <v>23</v>
      </c>
      <c r="F81" s="152" t="s">
        <v>168</v>
      </c>
      <c r="G81" s="146"/>
      <c r="H81" s="10">
        <v>9</v>
      </c>
      <c r="I81" s="77">
        <f>G81*H81</f>
        <v>0</v>
      </c>
      <c r="J81" s="78">
        <v>0.05</v>
      </c>
      <c r="K81" s="79">
        <f>I81+(I81*J81)</f>
        <v>0</v>
      </c>
      <c r="L81" s="125"/>
    </row>
    <row r="82" spans="1:11" s="34" customFormat="1" ht="23.25" customHeight="1">
      <c r="A82" s="59" t="s">
        <v>67</v>
      </c>
      <c r="B82" s="40"/>
      <c r="C82" s="60"/>
      <c r="D82" s="60"/>
      <c r="E82" s="60"/>
      <c r="F82" s="61"/>
      <c r="G82" s="143"/>
      <c r="H82" s="40"/>
      <c r="I82" s="44"/>
      <c r="J82" s="45"/>
      <c r="K82" s="46"/>
    </row>
    <row r="83" spans="1:12" s="34" customFormat="1" ht="42.75" customHeight="1">
      <c r="A83" s="11" t="s">
        <v>46</v>
      </c>
      <c r="B83" s="4">
        <v>7477</v>
      </c>
      <c r="C83" s="30" t="s">
        <v>71</v>
      </c>
      <c r="D83" s="30" t="s">
        <v>72</v>
      </c>
      <c r="E83" s="30" t="s">
        <v>16</v>
      </c>
      <c r="F83" s="100" t="s">
        <v>89</v>
      </c>
      <c r="G83" s="88"/>
      <c r="H83" s="4">
        <v>55</v>
      </c>
      <c r="I83" s="65">
        <f>G83*H83</f>
        <v>0</v>
      </c>
      <c r="J83" s="66">
        <v>0.05</v>
      </c>
      <c r="K83" s="67">
        <f>I83+(I83*J83)</f>
        <v>0</v>
      </c>
      <c r="L83" s="125"/>
    </row>
    <row r="84" spans="1:12" s="31" customFormat="1" ht="42.75" customHeight="1" thickBot="1">
      <c r="A84" s="11" t="s">
        <v>127</v>
      </c>
      <c r="B84" s="4">
        <v>7258</v>
      </c>
      <c r="C84" s="153" t="s">
        <v>159</v>
      </c>
      <c r="D84" s="30" t="s">
        <v>158</v>
      </c>
      <c r="E84" s="30" t="s">
        <v>23</v>
      </c>
      <c r="F84" s="100" t="s">
        <v>88</v>
      </c>
      <c r="G84" s="88"/>
      <c r="H84" s="4">
        <v>4</v>
      </c>
      <c r="I84" s="65">
        <f>G84*H84</f>
        <v>0</v>
      </c>
      <c r="J84" s="66">
        <v>0.05</v>
      </c>
      <c r="K84" s="67">
        <f>I84+(I84*J84)</f>
        <v>0</v>
      </c>
      <c r="L84" s="126"/>
    </row>
    <row r="85" spans="1:13" s="17" customFormat="1" ht="23.25" customHeight="1" thickBot="1">
      <c r="A85" s="13" t="s">
        <v>49</v>
      </c>
      <c r="B85" s="14"/>
      <c r="C85" s="15"/>
      <c r="D85" s="15"/>
      <c r="E85" s="15"/>
      <c r="F85" s="14"/>
      <c r="G85" s="144"/>
      <c r="H85" s="168">
        <f>SUM(H11:H84)</f>
        <v>1785</v>
      </c>
      <c r="I85" s="95">
        <f>SUM(I11:I84)</f>
        <v>0</v>
      </c>
      <c r="J85" s="96">
        <v>0.05</v>
      </c>
      <c r="K85" s="97">
        <f>SUM(K11:K84)</f>
        <v>0</v>
      </c>
      <c r="L85" s="130"/>
      <c r="M85" s="131"/>
    </row>
    <row r="87" ht="15">
      <c r="I87" s="47"/>
    </row>
    <row r="89" ht="15">
      <c r="I89" s="47"/>
    </row>
  </sheetData>
  <sheetProtection/>
  <mergeCells count="14">
    <mergeCell ref="A27:A28"/>
    <mergeCell ref="A15:A16"/>
    <mergeCell ref="A17:A18"/>
    <mergeCell ref="A19:A20"/>
    <mergeCell ref="A37:A38"/>
    <mergeCell ref="A39:A40"/>
    <mergeCell ref="A45:A46"/>
    <mergeCell ref="A49:A50"/>
    <mergeCell ref="A47:A48"/>
    <mergeCell ref="A1:E1"/>
    <mergeCell ref="A6:K6"/>
    <mergeCell ref="A7:K7"/>
    <mergeCell ref="A11:A12"/>
    <mergeCell ref="A25:A26"/>
  </mergeCells>
  <printOptions/>
  <pageMargins left="0.6" right="0.33" top="0.52" bottom="0.55" header="0.38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D.Cesaric</dc:creator>
  <cp:keywords/>
  <dc:description/>
  <cp:lastModifiedBy>Racunovodstvo</cp:lastModifiedBy>
  <cp:lastPrinted>2024-06-28T10:11:54Z</cp:lastPrinted>
  <dcterms:created xsi:type="dcterms:W3CDTF">2020-07-02T08:57:43Z</dcterms:created>
  <dcterms:modified xsi:type="dcterms:W3CDTF">2024-06-28T11:08:04Z</dcterms:modified>
  <cp:category/>
  <cp:version/>
  <cp:contentType/>
  <cp:contentStatus/>
</cp:coreProperties>
</file>